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15"/>
  <workbookPr/>
  <mc:AlternateContent xmlns:mc="http://schemas.openxmlformats.org/markup-compatibility/2006">
    <mc:Choice Requires="x15">
      <x15ac:absPath xmlns:x15ac="http://schemas.microsoft.com/office/spreadsheetml/2010/11/ac" url="https://missoulapubliclibrary.sharepoint.com/sites/MPLHub/Files  Docs/Board Packets/2025 - OCTOBER/"/>
    </mc:Choice>
  </mc:AlternateContent>
  <xr:revisionPtr revIDLastSave="29" documentId="8_{A8D29FA3-EE3E-4289-BDF6-0E1C7DA6C1C7}" xr6:coauthVersionLast="47" xr6:coauthVersionMax="47" xr10:uidLastSave="{41D0AB4D-B44A-42FD-AC90-1D8D0BAC26B1}"/>
  <bookViews>
    <workbookView xWindow="-120" yWindow="-120" windowWidth="29040" windowHeight="15840" xr2:uid="{2B663F74-FB37-422E-9B34-4A0EE2C23AA7}"/>
  </bookViews>
  <sheets>
    <sheet name="Sept 25" sheetId="1" r:id="rId1"/>
  </sheets>
  <externalReferences>
    <externalReference r:id="rId2"/>
  </externalReferences>
  <definedNames>
    <definedName name="_xlnm.Print_Area" localSheetId="0">'Sept 25'!$A$1:$F$250</definedName>
    <definedName name="_xlnm.Print_Titles" localSheetId="0">'Sept 25'!$4:$5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250" i="1"/>
  <c r="D250" i="1"/>
  <c r="C250" i="1"/>
  <c r="B250" i="1"/>
  <c r="F249" i="1"/>
  <c r="C249" i="1"/>
  <c r="D249" i="1" s="1"/>
  <c r="B249" i="1"/>
  <c r="F248" i="1"/>
  <c r="D248" i="1"/>
  <c r="C248" i="1"/>
  <c r="B248" i="1"/>
  <c r="F247" i="1"/>
  <c r="C247" i="1"/>
  <c r="D247" i="1" s="1"/>
  <c r="B247" i="1"/>
  <c r="F246" i="1"/>
  <c r="D246" i="1"/>
  <c r="C246" i="1"/>
  <c r="B246" i="1"/>
  <c r="F245" i="1"/>
  <c r="C245" i="1"/>
  <c r="D245" i="1" s="1"/>
  <c r="B245" i="1"/>
  <c r="F244" i="1"/>
  <c r="D244" i="1"/>
  <c r="C244" i="1"/>
  <c r="B244" i="1"/>
  <c r="F243" i="1"/>
  <c r="C243" i="1"/>
  <c r="D243" i="1" s="1"/>
  <c r="B243" i="1"/>
  <c r="F242" i="1"/>
  <c r="D242" i="1"/>
  <c r="C242" i="1"/>
  <c r="B242" i="1"/>
  <c r="F241" i="1"/>
  <c r="C241" i="1"/>
  <c r="D241" i="1" s="1"/>
  <c r="B241" i="1"/>
  <c r="F239" i="1"/>
  <c r="D239" i="1"/>
  <c r="C239" i="1"/>
  <c r="B239" i="1"/>
  <c r="F238" i="1"/>
  <c r="C238" i="1"/>
  <c r="D238" i="1" s="1"/>
  <c r="B238" i="1"/>
  <c r="F237" i="1"/>
  <c r="D237" i="1"/>
  <c r="C237" i="1"/>
  <c r="B237" i="1"/>
  <c r="F236" i="1"/>
  <c r="C236" i="1"/>
  <c r="D236" i="1" s="1"/>
  <c r="B236" i="1"/>
  <c r="F235" i="1"/>
  <c r="C235" i="1"/>
  <c r="B235" i="1"/>
  <c r="F234" i="1"/>
  <c r="C234" i="1"/>
  <c r="D234" i="1" s="1"/>
  <c r="B234" i="1"/>
  <c r="F233" i="1"/>
  <c r="D233" i="1"/>
  <c r="C233" i="1"/>
  <c r="B233" i="1"/>
  <c r="F232" i="1"/>
  <c r="C232" i="1"/>
  <c r="D232" i="1" s="1"/>
  <c r="B232" i="1"/>
  <c r="F231" i="1"/>
  <c r="D231" i="1"/>
  <c r="C231" i="1"/>
  <c r="B231" i="1"/>
  <c r="F230" i="1"/>
  <c r="C230" i="1"/>
  <c r="D230" i="1" s="1"/>
  <c r="B230" i="1"/>
  <c r="F229" i="1"/>
  <c r="D229" i="1"/>
  <c r="C229" i="1"/>
  <c r="B229" i="1"/>
  <c r="F228" i="1"/>
  <c r="C228" i="1"/>
  <c r="D228" i="1" s="1"/>
  <c r="B228" i="1"/>
  <c r="F227" i="1"/>
  <c r="D227" i="1"/>
  <c r="C227" i="1"/>
  <c r="B227" i="1"/>
  <c r="F226" i="1"/>
  <c r="C226" i="1"/>
  <c r="D226" i="1" s="1"/>
  <c r="B226" i="1"/>
  <c r="F225" i="1"/>
  <c r="D225" i="1"/>
  <c r="C225" i="1"/>
  <c r="B225" i="1"/>
  <c r="F224" i="1"/>
  <c r="C224" i="1"/>
  <c r="D224" i="1" s="1"/>
  <c r="B224" i="1"/>
  <c r="F223" i="1"/>
  <c r="D223" i="1"/>
  <c r="C223" i="1"/>
  <c r="B223" i="1"/>
  <c r="C222" i="1"/>
  <c r="F221" i="1"/>
  <c r="C221" i="1"/>
  <c r="B221" i="1"/>
  <c r="D221" i="1" s="1"/>
  <c r="F220" i="1"/>
  <c r="C220" i="1"/>
  <c r="B220" i="1"/>
  <c r="D220" i="1" s="1"/>
  <c r="F219" i="1"/>
  <c r="C219" i="1"/>
  <c r="B219" i="1"/>
  <c r="D219" i="1" s="1"/>
  <c r="F218" i="1"/>
  <c r="C218" i="1"/>
  <c r="B218" i="1"/>
  <c r="D218" i="1" s="1"/>
  <c r="F217" i="1"/>
  <c r="C217" i="1"/>
  <c r="B217" i="1"/>
  <c r="F216" i="1"/>
  <c r="C216" i="1"/>
  <c r="B216" i="1"/>
  <c r="F215" i="1"/>
  <c r="C215" i="1"/>
  <c r="B215" i="1"/>
  <c r="F214" i="1"/>
  <c r="C214" i="1"/>
  <c r="B214" i="1"/>
  <c r="F213" i="1"/>
  <c r="C213" i="1"/>
  <c r="B213" i="1"/>
  <c r="D213" i="1" s="1"/>
  <c r="F212" i="1"/>
  <c r="C212" i="1"/>
  <c r="B212" i="1"/>
  <c r="D212" i="1" s="1"/>
  <c r="F211" i="1"/>
  <c r="C211" i="1"/>
  <c r="B211" i="1"/>
  <c r="F210" i="1"/>
  <c r="C210" i="1"/>
  <c r="B210" i="1"/>
  <c r="F209" i="1"/>
  <c r="C209" i="1"/>
  <c r="B209" i="1"/>
  <c r="F208" i="1"/>
  <c r="C208" i="1"/>
  <c r="B208" i="1"/>
  <c r="F207" i="1"/>
  <c r="C207" i="1"/>
  <c r="B207" i="1"/>
  <c r="F205" i="1"/>
  <c r="C205" i="1"/>
  <c r="B205" i="1"/>
  <c r="F204" i="1"/>
  <c r="C204" i="1"/>
  <c r="B204" i="1"/>
  <c r="F203" i="1"/>
  <c r="C203" i="1"/>
  <c r="B203" i="1"/>
  <c r="F202" i="1"/>
  <c r="C202" i="1"/>
  <c r="B202" i="1"/>
  <c r="F200" i="1"/>
  <c r="C200" i="1"/>
  <c r="B200" i="1"/>
  <c r="F199" i="1"/>
  <c r="C199" i="1"/>
  <c r="B199" i="1"/>
  <c r="F198" i="1"/>
  <c r="C198" i="1"/>
  <c r="B198" i="1"/>
  <c r="F197" i="1"/>
  <c r="C197" i="1"/>
  <c r="B197" i="1"/>
  <c r="F195" i="1"/>
  <c r="C195" i="1"/>
  <c r="B195" i="1"/>
  <c r="F194" i="1"/>
  <c r="C194" i="1"/>
  <c r="B194" i="1"/>
  <c r="F193" i="1"/>
  <c r="C193" i="1"/>
  <c r="B193" i="1"/>
  <c r="F192" i="1"/>
  <c r="C192" i="1"/>
  <c r="B192" i="1"/>
  <c r="F190" i="1"/>
  <c r="C190" i="1"/>
  <c r="B190" i="1"/>
  <c r="F189" i="1"/>
  <c r="C189" i="1"/>
  <c r="B189" i="1"/>
  <c r="F188" i="1"/>
  <c r="C188" i="1"/>
  <c r="B188" i="1"/>
  <c r="F187" i="1"/>
  <c r="C187" i="1"/>
  <c r="B187" i="1"/>
  <c r="D187" i="1" s="1"/>
  <c r="F185" i="1"/>
  <c r="C185" i="1"/>
  <c r="B185" i="1"/>
  <c r="F184" i="1"/>
  <c r="C184" i="1"/>
  <c r="B184" i="1"/>
  <c r="D184" i="1" s="1"/>
  <c r="F183" i="1"/>
  <c r="C183" i="1"/>
  <c r="B183" i="1"/>
  <c r="D183" i="1" s="1"/>
  <c r="F182" i="1"/>
  <c r="C182" i="1"/>
  <c r="B182" i="1"/>
  <c r="D182" i="1" s="1"/>
  <c r="F179" i="1"/>
  <c r="C179" i="1"/>
  <c r="B179" i="1"/>
  <c r="D179" i="1" s="1"/>
  <c r="F178" i="1"/>
  <c r="C178" i="1"/>
  <c r="B178" i="1"/>
  <c r="D178" i="1" s="1"/>
  <c r="F177" i="1"/>
  <c r="C177" i="1"/>
  <c r="B177" i="1"/>
  <c r="D177" i="1" s="1"/>
  <c r="F176" i="1"/>
  <c r="C176" i="1"/>
  <c r="B176" i="1"/>
  <c r="D176" i="1" s="1"/>
  <c r="F175" i="1"/>
  <c r="C175" i="1"/>
  <c r="B175" i="1"/>
  <c r="D175" i="1" s="1"/>
  <c r="F174" i="1"/>
  <c r="C174" i="1"/>
  <c r="B174" i="1"/>
  <c r="D174" i="1" s="1"/>
  <c r="F173" i="1"/>
  <c r="C173" i="1"/>
  <c r="B173" i="1"/>
  <c r="D173" i="1" s="1"/>
  <c r="F172" i="1"/>
  <c r="C172" i="1"/>
  <c r="B172" i="1"/>
  <c r="D172" i="1" s="1"/>
  <c r="F171" i="1"/>
  <c r="C171" i="1"/>
  <c r="B171" i="1"/>
  <c r="D171" i="1" s="1"/>
  <c r="F170" i="1"/>
  <c r="C170" i="1"/>
  <c r="B170" i="1"/>
  <c r="D170" i="1" s="1"/>
  <c r="F169" i="1"/>
  <c r="C169" i="1"/>
  <c r="B169" i="1"/>
  <c r="F168" i="1"/>
  <c r="C168" i="1"/>
  <c r="B168" i="1"/>
  <c r="F167" i="1"/>
  <c r="C167" i="1"/>
  <c r="B167" i="1"/>
  <c r="F166" i="1"/>
  <c r="C166" i="1"/>
  <c r="B166" i="1"/>
  <c r="F165" i="1"/>
  <c r="C165" i="1"/>
  <c r="B165" i="1"/>
  <c r="F163" i="1"/>
  <c r="C163" i="1"/>
  <c r="B163" i="1"/>
  <c r="F162" i="1"/>
  <c r="C162" i="1"/>
  <c r="B162" i="1"/>
  <c r="F161" i="1"/>
  <c r="C161" i="1"/>
  <c r="B161" i="1"/>
  <c r="F160" i="1"/>
  <c r="C160" i="1"/>
  <c r="B160" i="1"/>
  <c r="F159" i="1"/>
  <c r="C159" i="1"/>
  <c r="B159" i="1"/>
  <c r="F157" i="1"/>
  <c r="C157" i="1"/>
  <c r="B157" i="1"/>
  <c r="F156" i="1"/>
  <c r="C156" i="1"/>
  <c r="B156" i="1"/>
  <c r="F155" i="1"/>
  <c r="C155" i="1"/>
  <c r="B155" i="1"/>
  <c r="F154" i="1"/>
  <c r="C154" i="1"/>
  <c r="B154" i="1"/>
  <c r="F152" i="1"/>
  <c r="C152" i="1"/>
  <c r="B152" i="1"/>
  <c r="F151" i="1"/>
  <c r="C151" i="1"/>
  <c r="B151" i="1"/>
  <c r="F150" i="1"/>
  <c r="C150" i="1"/>
  <c r="B150" i="1"/>
  <c r="F149" i="1"/>
  <c r="C149" i="1"/>
  <c r="B149" i="1"/>
  <c r="F147" i="1"/>
  <c r="C147" i="1"/>
  <c r="B147" i="1"/>
  <c r="F146" i="1"/>
  <c r="C146" i="1"/>
  <c r="B146" i="1"/>
  <c r="F145" i="1"/>
  <c r="C145" i="1"/>
  <c r="B145" i="1"/>
  <c r="F144" i="1"/>
  <c r="C144" i="1"/>
  <c r="B144" i="1"/>
  <c r="D144" i="1" s="1"/>
  <c r="F142" i="1"/>
  <c r="C142" i="1"/>
  <c r="B142" i="1"/>
  <c r="F141" i="1"/>
  <c r="C141" i="1"/>
  <c r="B141" i="1"/>
  <c r="D141" i="1" s="1"/>
  <c r="F140" i="1"/>
  <c r="C140" i="1"/>
  <c r="B140" i="1"/>
  <c r="D140" i="1" s="1"/>
  <c r="F139" i="1"/>
  <c r="C139" i="1"/>
  <c r="B139" i="1"/>
  <c r="D139" i="1" s="1"/>
  <c r="F136" i="1"/>
  <c r="C136" i="1"/>
  <c r="B136" i="1"/>
  <c r="D136" i="1" s="1"/>
  <c r="F135" i="1"/>
  <c r="C135" i="1"/>
  <c r="B135" i="1"/>
  <c r="D135" i="1" s="1"/>
  <c r="F134" i="1"/>
  <c r="C134" i="1"/>
  <c r="B134" i="1"/>
  <c r="F133" i="1"/>
  <c r="C133" i="1"/>
  <c r="B133" i="1"/>
  <c r="D133" i="1" s="1"/>
  <c r="F132" i="1"/>
  <c r="C132" i="1"/>
  <c r="B132" i="1"/>
  <c r="D132" i="1" s="1"/>
  <c r="F131" i="1"/>
  <c r="C131" i="1"/>
  <c r="B131" i="1"/>
  <c r="F130" i="1"/>
  <c r="C130" i="1"/>
  <c r="B130" i="1"/>
  <c r="D130" i="1" s="1"/>
  <c r="F129" i="1"/>
  <c r="C129" i="1"/>
  <c r="B129" i="1"/>
  <c r="D129" i="1" s="1"/>
  <c r="F128" i="1"/>
  <c r="C128" i="1"/>
  <c r="B128" i="1"/>
  <c r="F127" i="1"/>
  <c r="C127" i="1"/>
  <c r="B127" i="1"/>
  <c r="D127" i="1" s="1"/>
  <c r="F124" i="1"/>
  <c r="C124" i="1"/>
  <c r="B124" i="1"/>
  <c r="D124" i="1" s="1"/>
  <c r="F123" i="1"/>
  <c r="C123" i="1"/>
  <c r="B123" i="1"/>
  <c r="D123" i="1" s="1"/>
  <c r="F122" i="1"/>
  <c r="C122" i="1"/>
  <c r="B122" i="1"/>
  <c r="D122" i="1" s="1"/>
  <c r="F121" i="1"/>
  <c r="C121" i="1"/>
  <c r="B121" i="1"/>
  <c r="D121" i="1" s="1"/>
  <c r="F119" i="1"/>
  <c r="C119" i="1"/>
  <c r="B119" i="1"/>
  <c r="D119" i="1" s="1"/>
  <c r="F118" i="1"/>
  <c r="C118" i="1"/>
  <c r="B118" i="1"/>
  <c r="D118" i="1" s="1"/>
  <c r="F117" i="1"/>
  <c r="C117" i="1"/>
  <c r="B117" i="1"/>
  <c r="D117" i="1" s="1"/>
  <c r="F116" i="1"/>
  <c r="C116" i="1"/>
  <c r="B116" i="1"/>
  <c r="D116" i="1" s="1"/>
  <c r="F115" i="1"/>
  <c r="C115" i="1"/>
  <c r="B115" i="1"/>
  <c r="D115" i="1" s="1"/>
  <c r="F113" i="1"/>
  <c r="C113" i="1"/>
  <c r="B113" i="1"/>
  <c r="D113" i="1" s="1"/>
  <c r="F112" i="1"/>
  <c r="C112" i="1"/>
  <c r="B112" i="1"/>
  <c r="D112" i="1" s="1"/>
  <c r="F111" i="1"/>
  <c r="C111" i="1"/>
  <c r="B111" i="1"/>
  <c r="D111" i="1" s="1"/>
  <c r="F110" i="1"/>
  <c r="C110" i="1"/>
  <c r="B110" i="1"/>
  <c r="D110" i="1" s="1"/>
  <c r="F109" i="1"/>
  <c r="C109" i="1"/>
  <c r="B109" i="1"/>
  <c r="D109" i="1" s="1"/>
  <c r="F108" i="1"/>
  <c r="C108" i="1"/>
  <c r="B108" i="1"/>
  <c r="F107" i="1"/>
  <c r="C107" i="1"/>
  <c r="B107" i="1"/>
  <c r="D107" i="1" s="1"/>
  <c r="F106" i="1"/>
  <c r="C106" i="1"/>
  <c r="B106" i="1"/>
  <c r="D106" i="1" s="1"/>
  <c r="F104" i="1"/>
  <c r="C104" i="1"/>
  <c r="B104" i="1"/>
  <c r="D104" i="1" s="1"/>
  <c r="F103" i="1"/>
  <c r="C103" i="1"/>
  <c r="B103" i="1"/>
  <c r="D103" i="1" s="1"/>
  <c r="F102" i="1"/>
  <c r="C102" i="1"/>
  <c r="B102" i="1"/>
  <c r="D102" i="1" s="1"/>
  <c r="F101" i="1"/>
  <c r="C101" i="1"/>
  <c r="B101" i="1"/>
  <c r="D101" i="1" s="1"/>
  <c r="F100" i="1"/>
  <c r="C100" i="1"/>
  <c r="B100" i="1"/>
  <c r="D100" i="1" s="1"/>
  <c r="F99" i="1"/>
  <c r="C99" i="1"/>
  <c r="B99" i="1"/>
  <c r="D99" i="1" s="1"/>
  <c r="F98" i="1"/>
  <c r="C98" i="1"/>
  <c r="B98" i="1"/>
  <c r="D98" i="1" s="1"/>
  <c r="F97" i="1"/>
  <c r="C97" i="1"/>
  <c r="B97" i="1"/>
  <c r="D97" i="1" s="1"/>
  <c r="F96" i="1"/>
  <c r="C96" i="1"/>
  <c r="B96" i="1"/>
  <c r="D96" i="1" s="1"/>
  <c r="F93" i="1"/>
  <c r="C93" i="1"/>
  <c r="B93" i="1"/>
  <c r="D93" i="1" s="1"/>
  <c r="F92" i="1"/>
  <c r="C92" i="1"/>
  <c r="B92" i="1"/>
  <c r="D92" i="1" s="1"/>
  <c r="F91" i="1"/>
  <c r="C91" i="1"/>
  <c r="B91" i="1"/>
  <c r="D91" i="1" s="1"/>
  <c r="F90" i="1"/>
  <c r="C90" i="1"/>
  <c r="B90" i="1"/>
  <c r="D90" i="1" s="1"/>
  <c r="F89" i="1"/>
  <c r="F88" i="1"/>
  <c r="C88" i="1"/>
  <c r="B88" i="1"/>
  <c r="D88" i="1" s="1"/>
  <c r="F87" i="1"/>
  <c r="C87" i="1"/>
  <c r="D87" i="1" s="1"/>
  <c r="B87" i="1"/>
  <c r="F86" i="1"/>
  <c r="C86" i="1"/>
  <c r="B86" i="1"/>
  <c r="F85" i="1"/>
  <c r="C85" i="1"/>
  <c r="D85" i="1" s="1"/>
  <c r="B85" i="1"/>
  <c r="F84" i="1"/>
  <c r="C84" i="1"/>
  <c r="B84" i="1"/>
  <c r="D84" i="1" s="1"/>
  <c r="F83" i="1"/>
  <c r="C83" i="1"/>
  <c r="B83" i="1"/>
  <c r="F82" i="1"/>
  <c r="C82" i="1"/>
  <c r="B82" i="1"/>
  <c r="D82" i="1" s="1"/>
  <c r="F81" i="1"/>
  <c r="C81" i="1"/>
  <c r="D81" i="1" s="1"/>
  <c r="B81" i="1"/>
  <c r="F80" i="1"/>
  <c r="C80" i="1"/>
  <c r="B80" i="1"/>
  <c r="F79" i="1"/>
  <c r="C79" i="1"/>
  <c r="D79" i="1" s="1"/>
  <c r="B79" i="1"/>
  <c r="F78" i="1"/>
  <c r="C78" i="1"/>
  <c r="B78" i="1"/>
  <c r="F77" i="1"/>
  <c r="C77" i="1"/>
  <c r="D77" i="1" s="1"/>
  <c r="B77" i="1"/>
  <c r="F76" i="1"/>
  <c r="C76" i="1"/>
  <c r="B76" i="1"/>
  <c r="D76" i="1" s="1"/>
  <c r="F75" i="1"/>
  <c r="C75" i="1"/>
  <c r="D75" i="1" s="1"/>
  <c r="B75" i="1"/>
  <c r="F74" i="1"/>
  <c r="C74" i="1"/>
  <c r="B74" i="1"/>
  <c r="D74" i="1" s="1"/>
  <c r="F73" i="1"/>
  <c r="C73" i="1"/>
  <c r="D73" i="1" s="1"/>
  <c r="B73" i="1"/>
  <c r="F72" i="1"/>
  <c r="C72" i="1"/>
  <c r="B72" i="1"/>
  <c r="D72" i="1" s="1"/>
  <c r="F71" i="1"/>
  <c r="C71" i="1"/>
  <c r="D71" i="1" s="1"/>
  <c r="B71" i="1"/>
  <c r="F69" i="1"/>
  <c r="C69" i="1"/>
  <c r="B69" i="1"/>
  <c r="D69" i="1" s="1"/>
  <c r="F68" i="1"/>
  <c r="C68" i="1"/>
  <c r="B68" i="1"/>
  <c r="F67" i="1"/>
  <c r="C67" i="1"/>
  <c r="B67" i="1"/>
  <c r="D67" i="1" s="1"/>
  <c r="F66" i="1"/>
  <c r="C66" i="1"/>
  <c r="D66" i="1" s="1"/>
  <c r="B66" i="1"/>
  <c r="F65" i="1"/>
  <c r="C65" i="1"/>
  <c r="B65" i="1"/>
  <c r="D65" i="1" s="1"/>
  <c r="F64" i="1"/>
  <c r="C64" i="1"/>
  <c r="D64" i="1" s="1"/>
  <c r="B64" i="1"/>
  <c r="F63" i="1"/>
  <c r="C63" i="1"/>
  <c r="B63" i="1"/>
  <c r="D63" i="1" s="1"/>
  <c r="F62" i="1"/>
  <c r="C62" i="1"/>
  <c r="D62" i="1" s="1"/>
  <c r="B62" i="1"/>
  <c r="F61" i="1"/>
  <c r="C61" i="1"/>
  <c r="B61" i="1"/>
  <c r="D61" i="1" s="1"/>
  <c r="F59" i="1"/>
  <c r="C59" i="1"/>
  <c r="D59" i="1" s="1"/>
  <c r="B59" i="1"/>
  <c r="F57" i="1"/>
  <c r="C57" i="1"/>
  <c r="B57" i="1"/>
  <c r="D57" i="1" s="1"/>
  <c r="F56" i="1"/>
  <c r="C56" i="1"/>
  <c r="F55" i="1"/>
  <c r="C55" i="1"/>
  <c r="B55" i="1"/>
  <c r="D55" i="1" s="1"/>
  <c r="F54" i="1"/>
  <c r="C54" i="1"/>
  <c r="D54" i="1" s="1"/>
  <c r="B54" i="1"/>
  <c r="F53" i="1"/>
  <c r="C53" i="1"/>
  <c r="B53" i="1"/>
  <c r="D53" i="1" s="1"/>
  <c r="F52" i="1"/>
  <c r="C52" i="1"/>
  <c r="D52" i="1" s="1"/>
  <c r="B52" i="1"/>
  <c r="F51" i="1"/>
  <c r="C51" i="1"/>
  <c r="B51" i="1"/>
  <c r="D51" i="1" s="1"/>
  <c r="F50" i="1"/>
  <c r="C50" i="1"/>
  <c r="D50" i="1" s="1"/>
  <c r="B50" i="1"/>
  <c r="F49" i="1"/>
  <c r="C49" i="1"/>
  <c r="B49" i="1"/>
  <c r="D49" i="1" s="1"/>
  <c r="F48" i="1"/>
  <c r="C48" i="1"/>
  <c r="D48" i="1" s="1"/>
  <c r="B48" i="1"/>
  <c r="F47" i="1"/>
  <c r="C47" i="1"/>
  <c r="B47" i="1"/>
  <c r="D47" i="1" s="1"/>
  <c r="F46" i="1"/>
  <c r="C46" i="1"/>
  <c r="D46" i="1" s="1"/>
  <c r="B46" i="1"/>
  <c r="F45" i="1"/>
  <c r="C45" i="1"/>
  <c r="B45" i="1"/>
  <c r="F44" i="1"/>
  <c r="C44" i="1"/>
  <c r="D44" i="1" s="1"/>
  <c r="B44" i="1"/>
  <c r="F42" i="1"/>
  <c r="C42" i="1"/>
  <c r="B42" i="1"/>
  <c r="D42" i="1" s="1"/>
  <c r="F41" i="1"/>
  <c r="C41" i="1"/>
  <c r="D41" i="1" s="1"/>
  <c r="B41" i="1"/>
  <c r="F40" i="1"/>
  <c r="C40" i="1"/>
  <c r="B40" i="1"/>
  <c r="D40" i="1" s="1"/>
  <c r="F39" i="1"/>
  <c r="C39" i="1"/>
  <c r="D39" i="1" s="1"/>
  <c r="B39" i="1"/>
  <c r="F38" i="1"/>
  <c r="C38" i="1"/>
  <c r="B38" i="1"/>
  <c r="D38" i="1" s="1"/>
  <c r="F37" i="1"/>
  <c r="C37" i="1"/>
  <c r="B37" i="1"/>
  <c r="F36" i="1"/>
  <c r="C36" i="1"/>
  <c r="B36" i="1"/>
  <c r="F35" i="1"/>
  <c r="C35" i="1"/>
  <c r="D35" i="1" s="1"/>
  <c r="B35" i="1"/>
  <c r="F34" i="1"/>
  <c r="C34" i="1"/>
  <c r="B34" i="1"/>
  <c r="D34" i="1" s="1"/>
  <c r="F33" i="1"/>
  <c r="C33" i="1"/>
  <c r="D33" i="1" s="1"/>
  <c r="B33" i="1"/>
  <c r="F32" i="1"/>
  <c r="C32" i="1"/>
  <c r="B32" i="1"/>
  <c r="D32" i="1" s="1"/>
  <c r="F31" i="1"/>
  <c r="C31" i="1"/>
  <c r="B31" i="1"/>
  <c r="F30" i="1"/>
  <c r="C30" i="1"/>
  <c r="B30" i="1"/>
  <c r="D30" i="1" s="1"/>
  <c r="F28" i="1"/>
  <c r="C28" i="1"/>
  <c r="D28" i="1" s="1"/>
  <c r="B28" i="1"/>
  <c r="F27" i="1"/>
  <c r="C27" i="1"/>
  <c r="B27" i="1"/>
  <c r="D27" i="1" s="1"/>
  <c r="F26" i="1"/>
  <c r="C26" i="1"/>
  <c r="D26" i="1" s="1"/>
  <c r="B26" i="1"/>
  <c r="F25" i="1"/>
  <c r="C25" i="1"/>
  <c r="B25" i="1"/>
  <c r="D25" i="1" s="1"/>
  <c r="F24" i="1"/>
  <c r="C24" i="1"/>
  <c r="D24" i="1" s="1"/>
  <c r="B24" i="1"/>
  <c r="F23" i="1"/>
  <c r="C23" i="1"/>
  <c r="B23" i="1"/>
  <c r="D23" i="1" s="1"/>
  <c r="F22" i="1"/>
  <c r="C22" i="1"/>
  <c r="D22" i="1" s="1"/>
  <c r="B22" i="1"/>
  <c r="F21" i="1"/>
  <c r="C21" i="1"/>
  <c r="B21" i="1"/>
  <c r="D21" i="1" s="1"/>
  <c r="F20" i="1"/>
  <c r="C20" i="1"/>
  <c r="D20" i="1" s="1"/>
  <c r="B20" i="1"/>
  <c r="F19" i="1"/>
  <c r="C19" i="1"/>
  <c r="B19" i="1"/>
  <c r="D19" i="1" s="1"/>
  <c r="F17" i="1"/>
  <c r="C17" i="1"/>
  <c r="D17" i="1" s="1"/>
  <c r="B17" i="1"/>
  <c r="F16" i="1"/>
  <c r="C16" i="1"/>
  <c r="B16" i="1"/>
  <c r="D16" i="1" s="1"/>
  <c r="F15" i="1"/>
  <c r="C15" i="1"/>
  <c r="B15" i="1"/>
  <c r="F14" i="1"/>
  <c r="C14" i="1"/>
  <c r="B14" i="1"/>
  <c r="D14" i="1" s="1"/>
  <c r="F13" i="1"/>
  <c r="C13" i="1"/>
  <c r="D13" i="1" s="1"/>
  <c r="B13" i="1"/>
  <c r="F12" i="1"/>
  <c r="C12" i="1"/>
  <c r="B12" i="1"/>
  <c r="D12" i="1" s="1"/>
  <c r="F11" i="1"/>
  <c r="C11" i="1"/>
  <c r="D11" i="1" s="1"/>
  <c r="B11" i="1"/>
  <c r="F10" i="1"/>
  <c r="C10" i="1"/>
  <c r="B10" i="1"/>
  <c r="D10" i="1" s="1"/>
  <c r="F9" i="1"/>
  <c r="C9" i="1"/>
  <c r="D9" i="1" s="1"/>
  <c r="B9" i="1"/>
  <c r="C8" i="1"/>
  <c r="B8" i="1"/>
  <c r="D8" i="1" s="1"/>
</calcChain>
</file>

<file path=xl/sharedStrings.xml><?xml version="1.0" encoding="utf-8"?>
<sst xmlns="http://schemas.openxmlformats.org/spreadsheetml/2006/main" count="258" uniqueCount="151">
  <si>
    <t>MISSOULA PUBLIC LIBRARY MONTHLY STATISTICS</t>
  </si>
  <si>
    <t>FISCAL YEAR:</t>
  </si>
  <si>
    <t>25/26</t>
  </si>
  <si>
    <t>MONTH:</t>
  </si>
  <si>
    <t>SEPT</t>
  </si>
  <si>
    <t>Current</t>
  </si>
  <si>
    <t>Last Year's</t>
  </si>
  <si>
    <t xml:space="preserve">% </t>
  </si>
  <si>
    <t xml:space="preserve">FY to </t>
  </si>
  <si>
    <t>Month</t>
  </si>
  <si>
    <t>Change</t>
  </si>
  <si>
    <t>Date</t>
  </si>
  <si>
    <t>COLLECTION</t>
  </si>
  <si>
    <t>MATERIALS CIRCULATION</t>
  </si>
  <si>
    <t>Missoula Main</t>
  </si>
  <si>
    <t>Big Sky</t>
  </si>
  <si>
    <t>Frenchtown</t>
  </si>
  <si>
    <t>Lolo</t>
  </si>
  <si>
    <t>Potomac</t>
  </si>
  <si>
    <t>Seeley Lake</t>
  </si>
  <si>
    <t>Swan Valley</t>
  </si>
  <si>
    <t>Book Mobile</t>
  </si>
  <si>
    <t>Items used in-house (Marked Used)</t>
  </si>
  <si>
    <t>TOTAL Materials Circulation</t>
  </si>
  <si>
    <t>DIGITAL CIRCULATION</t>
  </si>
  <si>
    <t>MontanaLibrary2Ko:  e-audio</t>
  </si>
  <si>
    <t>Montana Library2Ko:  e-books</t>
  </si>
  <si>
    <t>Electronic Magazines &amp; Periodicals (e-serials)</t>
  </si>
  <si>
    <t>Consumer Reports</t>
  </si>
  <si>
    <t>MontanaLibrary2Go:  Overdrive Magazine</t>
  </si>
  <si>
    <t>NY Times</t>
  </si>
  <si>
    <t>Electronic Videos (e-video)</t>
  </si>
  <si>
    <t>Creative Bug</t>
  </si>
  <si>
    <t>Kanopy</t>
  </si>
  <si>
    <t>TOTAL Digital Circulation</t>
  </si>
  <si>
    <t>DATABASES - HITS</t>
  </si>
  <si>
    <t>Ancestry.com</t>
  </si>
  <si>
    <t>Brainfuse</t>
  </si>
  <si>
    <t>First Search</t>
  </si>
  <si>
    <t xml:space="preserve">Heritage Quest  </t>
  </si>
  <si>
    <t>JSTOR (new)</t>
  </si>
  <si>
    <t>Mango Languages</t>
  </si>
  <si>
    <t>Missoulian Index</t>
  </si>
  <si>
    <t xml:space="preserve">Novelist K-8 </t>
  </si>
  <si>
    <t>Novelist Plus - database link</t>
  </si>
  <si>
    <t>Value Line</t>
  </si>
  <si>
    <t>Vital Records Index</t>
  </si>
  <si>
    <t xml:space="preserve">Worldcat.org </t>
  </si>
  <si>
    <t>TOTAL Database hits</t>
  </si>
  <si>
    <t>DATABASE - COST PER USE</t>
  </si>
  <si>
    <t>Novelist Plus &amp; Novelist K-8</t>
  </si>
  <si>
    <t>TOTAL Materials, Digital and Database Circulation</t>
  </si>
  <si>
    <t>HOLDS</t>
  </si>
  <si>
    <t>All Holds Placed</t>
  </si>
  <si>
    <t>Loaned to Partner Libraries</t>
  </si>
  <si>
    <t>TOTAL Loaned to Partner Libraries</t>
  </si>
  <si>
    <t>Borrowed from Partner Libraries</t>
  </si>
  <si>
    <t>TOTAL Borrowed from Partner Libraries</t>
  </si>
  <si>
    <t>Interlibrary Loans</t>
  </si>
  <si>
    <t>Borrowed in state</t>
  </si>
  <si>
    <t>Borrowed out of state</t>
  </si>
  <si>
    <t>Borrowed as article exchange</t>
  </si>
  <si>
    <t>Lent in state</t>
  </si>
  <si>
    <t>Lent out of state</t>
  </si>
  <si>
    <t>Lent as article exchange</t>
  </si>
  <si>
    <t>TOTAL Materials loaned</t>
  </si>
  <si>
    <t>TOTAL Materials borrowed</t>
  </si>
  <si>
    <t>CATALOGING</t>
  </si>
  <si>
    <t>Donations added to the collection</t>
  </si>
  <si>
    <t>Discarded items</t>
  </si>
  <si>
    <t>Acquisitions - Print Materials</t>
  </si>
  <si>
    <t>Accquisitions - Non-Print Materials</t>
  </si>
  <si>
    <t>OPERATIONS</t>
  </si>
  <si>
    <t>COMMUNITY VISITS BY BRANCH</t>
  </si>
  <si>
    <t>TOTAL Community Visits</t>
  </si>
  <si>
    <t>PUBLIC PC USAGE</t>
  </si>
  <si>
    <t xml:space="preserve">Wireless hotspot unique clients </t>
  </si>
  <si>
    <t>TOTAL Public PC Usage</t>
  </si>
  <si>
    <t>ROOM UTILIZATION</t>
  </si>
  <si>
    <t>Meeting Rooms</t>
  </si>
  <si>
    <t>Study Rooms</t>
  </si>
  <si>
    <t>Other Spaces</t>
  </si>
  <si>
    <t>After Hour Events</t>
  </si>
  <si>
    <t>TOTAL Room Utilizations</t>
  </si>
  <si>
    <t>TICKETING SYSTEM</t>
  </si>
  <si>
    <t>Facilities tickets opened</t>
  </si>
  <si>
    <t>Facilities tickets closed</t>
  </si>
  <si>
    <t>IT tickets opened</t>
  </si>
  <si>
    <t>IT tickets closed</t>
  </si>
  <si>
    <t>ENGAGEMENT</t>
  </si>
  <si>
    <t>USER REGISTRATION</t>
  </si>
  <si>
    <t>TOTAL New User Registrations</t>
  </si>
  <si>
    <t>Current # of registered patrons</t>
  </si>
  <si>
    <t>PROGRAMS HELD</t>
  </si>
  <si>
    <t>All Ages</t>
  </si>
  <si>
    <t>Held on site</t>
  </si>
  <si>
    <t>Held offsite (outreach)</t>
  </si>
  <si>
    <t>Online</t>
  </si>
  <si>
    <t>Branches</t>
  </si>
  <si>
    <t xml:space="preserve">Adult </t>
  </si>
  <si>
    <t>Young Adult (12-18)</t>
  </si>
  <si>
    <t>Kids (6-11)</t>
  </si>
  <si>
    <t>Kids (0-5)</t>
  </si>
  <si>
    <t>Tech Instruction</t>
  </si>
  <si>
    <t>Makerspace classes</t>
  </si>
  <si>
    <t>Makerspace self-directed</t>
  </si>
  <si>
    <t>Other classes</t>
  </si>
  <si>
    <t>Pre-recorded online programming</t>
  </si>
  <si>
    <t>TOTAL number of all ages programs</t>
  </si>
  <si>
    <t>TOTAL number of adult program</t>
  </si>
  <si>
    <t>TOTAL number of young adult (12-18) programs</t>
  </si>
  <si>
    <t>TOTAL number of Kids (6-11) programs</t>
  </si>
  <si>
    <t>TOTAL number of Kids (0-5) programs</t>
  </si>
  <si>
    <t>TOTAL number of Tech Instruction</t>
  </si>
  <si>
    <t>TOTAL number held onsite (all branches)</t>
  </si>
  <si>
    <t>TOTAL number held offsite</t>
  </si>
  <si>
    <t>TOTAL number offered online</t>
  </si>
  <si>
    <t>TOTAL NUMBER OF PROGRAMS</t>
  </si>
  <si>
    <t>PROGRAM ATTENDANCE</t>
  </si>
  <si>
    <t>Held offsite</t>
  </si>
  <si>
    <t>Pre-recorded online programming - Views</t>
  </si>
  <si>
    <t>TOTAL number of all ages attendees</t>
  </si>
  <si>
    <t>TOTAL number of adult attendees</t>
  </si>
  <si>
    <t>TOTAL number of young adult (12-18) attendees</t>
  </si>
  <si>
    <t>TOTAL number of Kids (6-11) attendees</t>
  </si>
  <si>
    <t>TOTAL number of Kids (0-5) attendees</t>
  </si>
  <si>
    <t>TOTAL number of Tech Instruction attendees</t>
  </si>
  <si>
    <t>TOTAL number attendees onsite (all branches)</t>
  </si>
  <si>
    <t>TOTAL number attendees offsite</t>
  </si>
  <si>
    <t>TOTAL number attendees online</t>
  </si>
  <si>
    <t>TOTAL PROGRAMMING ATTENDANCE</t>
  </si>
  <si>
    <t>PATRON QUERIES</t>
  </si>
  <si>
    <t>Telephone Main Line calls</t>
  </si>
  <si>
    <t>Marketplace/Store (1st)</t>
  </si>
  <si>
    <t>Youth Services (2nd)</t>
  </si>
  <si>
    <t>Adult Services (3rd)</t>
  </si>
  <si>
    <t>Montana Room</t>
  </si>
  <si>
    <t>Makerspace</t>
  </si>
  <si>
    <t>Notarizations</t>
  </si>
  <si>
    <t>Passports</t>
  </si>
  <si>
    <t>TOTAL QUERIES</t>
  </si>
  <si>
    <t>VOLUNTEER HOURS</t>
  </si>
  <si>
    <t xml:space="preserve">REVENUE </t>
  </si>
  <si>
    <t>Fines</t>
  </si>
  <si>
    <t>Lost/Damage Reimbursement</t>
  </si>
  <si>
    <t>Printing/Fax</t>
  </si>
  <si>
    <t>Building Rentals</t>
  </si>
  <si>
    <t>Friends Sale Books</t>
  </si>
  <si>
    <t>Friends - Other sales</t>
  </si>
  <si>
    <t>Friends - Grants, Donations  &amp; Memorials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</si>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</sst>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Open Sans"/>
      <family val="2"/>
    </font>
    <font>
      <b/>
      <sz val="11"/>
      <color theme="1"/>
      <name val="Open Sans"/>
      <family val="2"/>
    </font>
    <font>
      <sz val="11"/>
      <color theme="1"/>
      <name val="Open Sans"/>
      <family val="2"/>
    </font>
    <font>
      <sz val="10"/>
      <color theme="1"/>
      <name val="Open Sans"/>
      <family val="2"/>
    </font>
    <font>
      <b/>
      <sz val="10"/>
      <color theme="1"/>
      <name val="Open Sans"/>
      <family val="2"/>
    </font>
    <font>
      <b/>
      <sz val="9.5"/>
      <name val="Open Sans"/>
      <family val="2"/>
    </font>
    <font>
      <sz val="9.5"/>
      <color theme="1"/>
      <name val="Open Sans"/>
      <family val="2"/>
    </font>
    <font>
      <b/>
      <sz val="9.5"/>
      <color theme="1"/>
      <name val="Open Sans"/>
      <family val="2"/>
    </font>
    <font>
      <i/>
      <sz val="9.5"/>
      <color theme="1"/>
      <name val="Open Sans"/>
      <family val="2"/>
    </font>
    <font>
      <sz val="9.5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3" fontId="3" fillId="0" borderId="0" xfId="0" applyNumberFormat="1" applyFont="1"/>
    <xf numFmtId="9" fontId="3" fillId="0" borderId="0" xfId="0" applyNumberFormat="1" applyFont="1"/>
    <xf numFmtId="3" fontId="3" fillId="0" borderId="0" xfId="0" applyNumberFormat="1" applyFont="1" applyAlignment="1">
      <alignment horizontal="right"/>
    </xf>
    <xf numFmtId="3" fontId="4" fillId="0" borderId="0" xfId="0" quotePrefix="1" applyNumberFormat="1" applyFont="1"/>
    <xf numFmtId="0" fontId="5" fillId="0" borderId="0" xfId="0" applyFont="1"/>
    <xf numFmtId="0" fontId="6" fillId="0" borderId="0" xfId="0" applyFont="1"/>
    <xf numFmtId="3" fontId="4" fillId="0" borderId="0" xfId="0" applyNumberFormat="1" applyFont="1"/>
    <xf numFmtId="3" fontId="6" fillId="0" borderId="0" xfId="0" applyNumberFormat="1" applyFont="1" applyAlignment="1">
      <alignment horizontal="center"/>
    </xf>
    <xf numFmtId="9" fontId="6" fillId="0" borderId="0" xfId="0" applyNumberFormat="1" applyFont="1" applyAlignment="1">
      <alignment horizontal="center"/>
    </xf>
    <xf numFmtId="0" fontId="7" fillId="2" borderId="1" xfId="0" applyFont="1" applyFill="1" applyBorder="1" applyAlignment="1">
      <alignment vertical="top"/>
    </xf>
    <xf numFmtId="3" fontId="7" fillId="2" borderId="1" xfId="0" applyNumberFormat="1" applyFont="1" applyFill="1" applyBorder="1" applyAlignment="1">
      <alignment vertical="top"/>
    </xf>
    <xf numFmtId="9" fontId="7" fillId="2" borderId="1" xfId="0" applyNumberFormat="1" applyFont="1" applyFill="1" applyBorder="1" applyAlignment="1">
      <alignment vertical="top"/>
    </xf>
    <xf numFmtId="3" fontId="7" fillId="0" borderId="0" xfId="0" applyNumberFormat="1" applyFont="1" applyAlignment="1">
      <alignment vertical="top"/>
    </xf>
    <xf numFmtId="0" fontId="8" fillId="0" borderId="0" xfId="0" applyFont="1"/>
    <xf numFmtId="0" fontId="9" fillId="3" borderId="2" xfId="0" applyFont="1" applyFill="1" applyBorder="1"/>
    <xf numFmtId="3" fontId="9" fillId="3" borderId="2" xfId="0" applyNumberFormat="1" applyFont="1" applyFill="1" applyBorder="1"/>
    <xf numFmtId="9" fontId="9" fillId="3" borderId="2" xfId="0" applyNumberFormat="1" applyFont="1" applyFill="1" applyBorder="1"/>
    <xf numFmtId="3" fontId="9" fillId="0" borderId="0" xfId="0" applyNumberFormat="1" applyFont="1"/>
    <xf numFmtId="0" fontId="8" fillId="0" borderId="3" xfId="0" applyFont="1" applyBorder="1" applyAlignment="1">
      <alignment horizontal="left" indent="2"/>
    </xf>
    <xf numFmtId="3" fontId="8" fillId="0" borderId="3" xfId="0" applyNumberFormat="1" applyFont="1" applyBorder="1"/>
    <xf numFmtId="9" fontId="8" fillId="0" borderId="3" xfId="0" applyNumberFormat="1" applyFont="1" applyBorder="1"/>
    <xf numFmtId="3" fontId="8" fillId="0" borderId="0" xfId="0" applyNumberFormat="1" applyFont="1" applyAlignment="1">
      <alignment horizontal="left" indent="2"/>
    </xf>
    <xf numFmtId="0" fontId="8" fillId="0" borderId="2" xfId="0" applyFont="1" applyBorder="1" applyAlignment="1">
      <alignment horizontal="left" indent="2"/>
    </xf>
    <xf numFmtId="3" fontId="8" fillId="0" borderId="2" xfId="0" applyNumberFormat="1" applyFont="1" applyBorder="1"/>
    <xf numFmtId="9" fontId="8" fillId="0" borderId="2" xfId="0" applyNumberFormat="1" applyFont="1" applyBorder="1"/>
    <xf numFmtId="0" fontId="8" fillId="0" borderId="2" xfId="0" applyFont="1" applyBorder="1" applyAlignment="1">
      <alignment horizontal="left" vertical="top" indent="2"/>
    </xf>
    <xf numFmtId="3" fontId="8" fillId="0" borderId="2" xfId="0" applyNumberFormat="1" applyFont="1" applyBorder="1" applyAlignment="1">
      <alignment vertical="top"/>
    </xf>
    <xf numFmtId="9" fontId="8" fillId="0" borderId="2" xfId="0" applyNumberFormat="1" applyFont="1" applyBorder="1" applyAlignment="1">
      <alignment vertical="top"/>
    </xf>
    <xf numFmtId="3" fontId="8" fillId="0" borderId="0" xfId="0" applyNumberFormat="1" applyFont="1" applyAlignment="1">
      <alignment horizontal="left" vertical="top" indent="2"/>
    </xf>
    <xf numFmtId="3" fontId="8" fillId="0" borderId="1" xfId="0" applyNumberFormat="1" applyFont="1" applyBorder="1" applyAlignment="1">
      <alignment vertical="top"/>
    </xf>
    <xf numFmtId="9" fontId="8" fillId="0" borderId="1" xfId="0" applyNumberFormat="1" applyFont="1" applyBorder="1" applyAlignment="1">
      <alignment vertical="top"/>
    </xf>
    <xf numFmtId="0" fontId="9" fillId="4" borderId="2" xfId="0" applyFont="1" applyFill="1" applyBorder="1" applyAlignment="1">
      <alignment horizontal="right" vertical="top"/>
    </xf>
    <xf numFmtId="3" fontId="9" fillId="4" borderId="2" xfId="0" applyNumberFormat="1" applyFont="1" applyFill="1" applyBorder="1" applyAlignment="1">
      <alignment horizontal="right" vertical="top"/>
    </xf>
    <xf numFmtId="9" fontId="9" fillId="4" borderId="2" xfId="0" applyNumberFormat="1" applyFont="1" applyFill="1" applyBorder="1" applyAlignment="1">
      <alignment horizontal="right" vertical="top"/>
    </xf>
    <xf numFmtId="3" fontId="9" fillId="0" borderId="0" xfId="0" applyNumberFormat="1" applyFont="1" applyAlignment="1">
      <alignment horizontal="right" vertical="top"/>
    </xf>
    <xf numFmtId="3" fontId="9" fillId="4" borderId="2" xfId="0" applyNumberFormat="1" applyFont="1" applyFill="1" applyBorder="1" applyAlignment="1">
      <alignment vertical="top"/>
    </xf>
    <xf numFmtId="0" fontId="8" fillId="0" borderId="0" xfId="0" applyFont="1" applyAlignment="1">
      <alignment horizontal="right"/>
    </xf>
    <xf numFmtId="0" fontId="9" fillId="3" borderId="3" xfId="0" applyFont="1" applyFill="1" applyBorder="1"/>
    <xf numFmtId="3" fontId="9" fillId="3" borderId="3" xfId="0" applyNumberFormat="1" applyFont="1" applyFill="1" applyBorder="1"/>
    <xf numFmtId="9" fontId="9" fillId="3" borderId="3" xfId="0" applyNumberFormat="1" applyFont="1" applyFill="1" applyBorder="1"/>
    <xf numFmtId="0" fontId="8" fillId="0" borderId="2" xfId="0" applyFont="1" applyBorder="1" applyAlignment="1">
      <alignment horizontal="right" vertical="top"/>
    </xf>
    <xf numFmtId="3" fontId="8" fillId="0" borderId="0" xfId="0" applyNumberFormat="1" applyFont="1" applyAlignment="1">
      <alignment horizontal="right" vertical="top"/>
    </xf>
    <xf numFmtId="9" fontId="9" fillId="4" borderId="2" xfId="0" applyNumberFormat="1" applyFont="1" applyFill="1" applyBorder="1" applyAlignment="1">
      <alignment vertical="top"/>
    </xf>
    <xf numFmtId="3" fontId="8" fillId="0" borderId="0" xfId="0" applyNumberFormat="1" applyFont="1" applyAlignment="1">
      <alignment horizontal="left" vertical="top" indent="4"/>
    </xf>
    <xf numFmtId="0" fontId="8" fillId="0" borderId="2" xfId="0" applyFont="1" applyBorder="1" applyAlignment="1">
      <alignment horizontal="left" vertical="top"/>
    </xf>
    <xf numFmtId="44" fontId="8" fillId="0" borderId="2" xfId="1" applyFont="1" applyBorder="1" applyAlignment="1">
      <alignment vertical="top"/>
    </xf>
    <xf numFmtId="9" fontId="8" fillId="0" borderId="2" xfId="1" applyNumberFormat="1" applyFont="1" applyBorder="1" applyAlignment="1">
      <alignment vertical="top"/>
    </xf>
    <xf numFmtId="0" fontId="8" fillId="0" borderId="1" xfId="0" applyFont="1" applyBorder="1" applyAlignment="1">
      <alignment horizontal="left" vertical="top" indent="2"/>
    </xf>
    <xf numFmtId="44" fontId="8" fillId="0" borderId="1" xfId="1" applyFont="1" applyBorder="1" applyAlignment="1">
      <alignment vertical="top"/>
    </xf>
    <xf numFmtId="9" fontId="8" fillId="0" borderId="1" xfId="1" applyNumberFormat="1" applyFont="1" applyBorder="1" applyAlignment="1">
      <alignment vertical="top"/>
    </xf>
    <xf numFmtId="0" fontId="9" fillId="5" borderId="2" xfId="0" applyFont="1" applyFill="1" applyBorder="1" applyAlignment="1">
      <alignment horizontal="left" vertical="top"/>
    </xf>
    <xf numFmtId="3" fontId="9" fillId="5" borderId="2" xfId="0" applyNumberFormat="1" applyFont="1" applyFill="1" applyBorder="1" applyAlignment="1">
      <alignment vertical="top"/>
    </xf>
    <xf numFmtId="9" fontId="9" fillId="5" borderId="2" xfId="0" applyNumberFormat="1" applyFont="1" applyFill="1" applyBorder="1" applyAlignment="1">
      <alignment vertical="top"/>
    </xf>
    <xf numFmtId="3" fontId="9" fillId="0" borderId="0" xfId="0" applyNumberFormat="1" applyFont="1" applyAlignment="1">
      <alignment horizontal="left" vertical="top"/>
    </xf>
    <xf numFmtId="0" fontId="10" fillId="0" borderId="2" xfId="0" applyFont="1" applyBorder="1" applyAlignment="1">
      <alignment horizontal="left" vertical="top" indent="2"/>
    </xf>
    <xf numFmtId="3" fontId="10" fillId="0" borderId="2" xfId="0" applyNumberFormat="1" applyFont="1" applyBorder="1" applyAlignment="1">
      <alignment vertical="top"/>
    </xf>
    <xf numFmtId="9" fontId="10" fillId="0" borderId="2" xfId="0" applyNumberFormat="1" applyFont="1" applyBorder="1" applyAlignment="1">
      <alignment vertical="top"/>
    </xf>
    <xf numFmtId="3" fontId="10" fillId="0" borderId="0" xfId="0" applyNumberFormat="1" applyFont="1" applyAlignment="1">
      <alignment horizontal="left" vertical="top" indent="2"/>
    </xf>
    <xf numFmtId="0" fontId="8" fillId="0" borderId="2" xfId="0" applyFont="1" applyBorder="1" applyAlignment="1">
      <alignment horizontal="left" indent="4"/>
    </xf>
    <xf numFmtId="3" fontId="8" fillId="0" borderId="0" xfId="0" applyNumberFormat="1" applyFont="1" applyAlignment="1">
      <alignment horizontal="left" indent="4"/>
    </xf>
    <xf numFmtId="0" fontId="8" fillId="0" borderId="2" xfId="0" applyFont="1" applyBorder="1" applyAlignment="1">
      <alignment horizontal="left" vertical="top" indent="4"/>
    </xf>
    <xf numFmtId="0" fontId="11" fillId="0" borderId="2" xfId="0" applyFont="1" applyBorder="1" applyAlignment="1">
      <alignment horizontal="left" vertical="top" indent="4"/>
    </xf>
    <xf numFmtId="3" fontId="11" fillId="0" borderId="2" xfId="0" applyNumberFormat="1" applyFont="1" applyBorder="1" applyAlignment="1">
      <alignment vertical="top"/>
    </xf>
    <xf numFmtId="9" fontId="11" fillId="0" borderId="2" xfId="0" applyNumberFormat="1" applyFont="1" applyBorder="1" applyAlignment="1">
      <alignment vertical="top"/>
    </xf>
    <xf numFmtId="3" fontId="11" fillId="0" borderId="0" xfId="0" applyNumberFormat="1" applyFont="1" applyAlignment="1">
      <alignment horizontal="left" vertical="top" indent="4"/>
    </xf>
    <xf numFmtId="0" fontId="8" fillId="0" borderId="1" xfId="0" applyFont="1" applyBorder="1" applyAlignment="1">
      <alignment horizontal="left" indent="2"/>
    </xf>
    <xf numFmtId="3" fontId="8" fillId="0" borderId="1" xfId="0" applyNumberFormat="1" applyFont="1" applyBorder="1"/>
    <xf numFmtId="9" fontId="8" fillId="0" borderId="1" xfId="0" applyNumberFormat="1" applyFont="1" applyBorder="1"/>
    <xf numFmtId="0" fontId="9" fillId="5" borderId="2" xfId="0" applyFont="1" applyFill="1" applyBorder="1" applyAlignment="1">
      <alignment horizontal="right" vertical="top"/>
    </xf>
    <xf numFmtId="0" fontId="10" fillId="0" borderId="2" xfId="0" applyFont="1" applyBorder="1" applyAlignment="1">
      <alignment horizontal="left" indent="2"/>
    </xf>
    <xf numFmtId="3" fontId="10" fillId="0" borderId="2" xfId="0" applyNumberFormat="1" applyFont="1" applyBorder="1"/>
    <xf numFmtId="9" fontId="10" fillId="0" borderId="2" xfId="0" applyNumberFormat="1" applyFont="1" applyBorder="1"/>
    <xf numFmtId="3" fontId="10" fillId="0" borderId="0" xfId="0" applyNumberFormat="1" applyFont="1" applyAlignment="1">
      <alignment horizontal="left" indent="2"/>
    </xf>
    <xf numFmtId="0" fontId="8" fillId="0" borderId="2" xfId="0" applyFont="1" applyBorder="1" applyAlignment="1">
      <alignment horizontal="left" indent="3"/>
    </xf>
    <xf numFmtId="3" fontId="8" fillId="0" borderId="0" xfId="0" applyNumberFormat="1" applyFont="1" applyAlignment="1">
      <alignment horizontal="left" indent="3"/>
    </xf>
    <xf numFmtId="0" fontId="9" fillId="3" borderId="3" xfId="0" applyFont="1" applyFill="1" applyBorder="1" applyAlignment="1">
      <alignment horizontal="left" vertical="top"/>
    </xf>
    <xf numFmtId="3" fontId="9" fillId="3" borderId="3" xfId="0" applyNumberFormat="1" applyFont="1" applyFill="1" applyBorder="1" applyAlignment="1">
      <alignment vertical="top"/>
    </xf>
    <xf numFmtId="9" fontId="9" fillId="3" borderId="3" xfId="0" applyNumberFormat="1" applyFont="1" applyFill="1" applyBorder="1" applyAlignment="1">
      <alignment vertical="top"/>
    </xf>
    <xf numFmtId="44" fontId="8" fillId="0" borderId="2" xfId="1" applyFont="1" applyBorder="1" applyAlignment="1"/>
    <xf numFmtId="9" fontId="8" fillId="0" borderId="2" xfId="1" applyNumberFormat="1" applyFont="1" applyBorder="1" applyAlignment="1"/>
    <xf numFmtId="3" fontId="8" fillId="0" borderId="0" xfId="1" applyNumberFormat="1" applyFont="1" applyFill="1" applyBorder="1" applyAlignment="1">
      <alignment vertical="top"/>
    </xf>
    <xf numFmtId="3" fontId="5" fillId="0" borderId="0" xfId="0" applyNumberFormat="1" applyFont="1"/>
    <xf numFmtId="9" fontId="5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issoulapubliclibrary.sharepoint.com/sites/MPLHub/Files%20%20Docs/Board%20Packets/New%20Master%20Stats.xlsx" TargetMode="External"/><Relationship Id="rId1" Type="http://schemas.openxmlformats.org/officeDocument/2006/relationships/externalLinkPath" Target="/sites/MPLHub/Files%20%20Docs/Board%20Packets/New%20Master%20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abase costs"/>
      <sheetName val="Monthly"/>
      <sheetName val="Fiscal"/>
      <sheetName val="Template"/>
      <sheetName val="Template (2)"/>
      <sheetName val="Jan 25"/>
      <sheetName val="Feb 25"/>
      <sheetName val="April 25"/>
      <sheetName val="May 25"/>
      <sheetName val="June 25"/>
      <sheetName val="July 25"/>
      <sheetName val="aug 25"/>
      <sheetName val="Sept 25"/>
    </sheetNames>
    <sheetDataSet>
      <sheetData sheetId="0"/>
      <sheetData sheetId="1">
        <row r="4">
          <cell r="B4">
            <v>46068</v>
          </cell>
          <cell r="P4">
            <v>38077</v>
          </cell>
        </row>
        <row r="5">
          <cell r="B5">
            <v>601</v>
          </cell>
          <cell r="P5">
            <v>747</v>
          </cell>
        </row>
        <row r="6">
          <cell r="B6">
            <v>329</v>
          </cell>
          <cell r="P6">
            <v>411</v>
          </cell>
        </row>
        <row r="7">
          <cell r="B7">
            <v>238</v>
          </cell>
          <cell r="P7">
            <v>289</v>
          </cell>
        </row>
        <row r="8">
          <cell r="B8">
            <v>144</v>
          </cell>
          <cell r="P8">
            <v>745</v>
          </cell>
        </row>
        <row r="9">
          <cell r="B9">
            <v>754</v>
          </cell>
          <cell r="P9">
            <v>576</v>
          </cell>
        </row>
        <row r="10">
          <cell r="B10">
            <v>590</v>
          </cell>
          <cell r="P10">
            <v>482</v>
          </cell>
        </row>
        <row r="11">
          <cell r="B11">
            <v>0</v>
          </cell>
          <cell r="P11">
            <v>783</v>
          </cell>
        </row>
        <row r="12">
          <cell r="B12">
            <v>2295</v>
          </cell>
          <cell r="P12">
            <v>1360</v>
          </cell>
        </row>
        <row r="13">
          <cell r="B13">
            <v>51019</v>
          </cell>
          <cell r="P13">
            <v>43470</v>
          </cell>
        </row>
        <row r="15">
          <cell r="B15">
            <v>12492</v>
          </cell>
          <cell r="P15">
            <v>13410</v>
          </cell>
        </row>
        <row r="16">
          <cell r="B16">
            <v>7503</v>
          </cell>
          <cell r="P16">
            <v>6796</v>
          </cell>
        </row>
        <row r="17">
          <cell r="B17">
            <v>3534</v>
          </cell>
          <cell r="P17">
            <v>5610</v>
          </cell>
        </row>
        <row r="18">
          <cell r="B18">
            <v>83</v>
          </cell>
          <cell r="P18">
            <v>57</v>
          </cell>
        </row>
        <row r="19">
          <cell r="B19">
            <v>2832</v>
          </cell>
          <cell r="P19">
            <v>5026</v>
          </cell>
        </row>
        <row r="20">
          <cell r="B20">
            <v>619</v>
          </cell>
          <cell r="P20">
            <v>527</v>
          </cell>
        </row>
        <row r="21">
          <cell r="B21">
            <v>1182</v>
          </cell>
          <cell r="P21">
            <v>1649</v>
          </cell>
        </row>
        <row r="22">
          <cell r="B22">
            <v>10</v>
          </cell>
          <cell r="P22">
            <v>82</v>
          </cell>
        </row>
        <row r="23">
          <cell r="B23">
            <v>1172</v>
          </cell>
          <cell r="P23">
            <v>1567</v>
          </cell>
        </row>
        <row r="24">
          <cell r="B24">
            <v>24711</v>
          </cell>
          <cell r="P24">
            <v>27465</v>
          </cell>
        </row>
        <row r="26">
          <cell r="B26">
            <v>323</v>
          </cell>
          <cell r="P26">
            <v>342</v>
          </cell>
        </row>
        <row r="27">
          <cell r="B27">
            <v>0</v>
          </cell>
          <cell r="P27">
            <v>53</v>
          </cell>
        </row>
        <row r="28">
          <cell r="B28">
            <v>52</v>
          </cell>
          <cell r="P28">
            <v>98</v>
          </cell>
        </row>
        <row r="29">
          <cell r="B29">
            <v>8</v>
          </cell>
          <cell r="P29">
            <v>25</v>
          </cell>
        </row>
        <row r="30">
          <cell r="B30">
            <v>49</v>
          </cell>
          <cell r="P30">
            <v>31</v>
          </cell>
        </row>
        <row r="31">
          <cell r="B31">
            <v>122</v>
          </cell>
          <cell r="P31">
            <v>315</v>
          </cell>
        </row>
        <row r="32">
          <cell r="B32">
            <v>36</v>
          </cell>
          <cell r="P32" t="str">
            <v>unavailable</v>
          </cell>
        </row>
        <row r="33">
          <cell r="B33">
            <v>0</v>
          </cell>
          <cell r="P33">
            <v>18</v>
          </cell>
        </row>
        <row r="34">
          <cell r="B34">
            <v>79</v>
          </cell>
          <cell r="P34">
            <v>131</v>
          </cell>
        </row>
        <row r="35">
          <cell r="B35">
            <v>690</v>
          </cell>
          <cell r="P35">
            <v>381</v>
          </cell>
        </row>
        <row r="36">
          <cell r="B36">
            <v>122</v>
          </cell>
          <cell r="P36">
            <v>124</v>
          </cell>
        </row>
        <row r="37">
          <cell r="B37">
            <v>60</v>
          </cell>
          <cell r="P37"/>
        </row>
        <row r="38">
          <cell r="B38">
            <v>1541</v>
          </cell>
          <cell r="P38">
            <v>1518</v>
          </cell>
        </row>
        <row r="40">
          <cell r="B40">
            <v>0.94049277605779158</v>
          </cell>
          <cell r="P40">
            <v>0.88824317738791425</v>
          </cell>
        </row>
        <row r="41">
          <cell r="B41">
            <v>0</v>
          </cell>
          <cell r="P41">
            <v>4.716981132075472</v>
          </cell>
        </row>
        <row r="42">
          <cell r="B42">
            <v>6.5381526104417667</v>
          </cell>
          <cell r="P42">
            <v>9.5204678362573105</v>
          </cell>
        </row>
        <row r="43">
          <cell r="B43">
            <v>19.95</v>
          </cell>
          <cell r="P43">
            <v>2.4329268292682928</v>
          </cell>
        </row>
        <row r="44">
          <cell r="B44">
            <v>0.28846153846153849</v>
          </cell>
          <cell r="P44">
            <v>0.15306122448979592</v>
          </cell>
        </row>
        <row r="45">
          <cell r="B45">
            <v>31.369270833333331</v>
          </cell>
          <cell r="P45">
            <v>10.038166666666667</v>
          </cell>
        </row>
        <row r="46">
          <cell r="B46">
            <v>0.86734693877551017</v>
          </cell>
          <cell r="P46">
            <v>1.370967741935484</v>
          </cell>
        </row>
        <row r="47">
          <cell r="B47">
            <v>1.2798634812286689</v>
          </cell>
          <cell r="P47">
            <v>0.95724313975749842</v>
          </cell>
        </row>
        <row r="48">
          <cell r="B48">
            <v>4.4434494535519127</v>
          </cell>
          <cell r="P48">
            <v>1.7209550264550264</v>
          </cell>
        </row>
        <row r="49">
          <cell r="B49">
            <v>15.899789029535865</v>
          </cell>
          <cell r="P49">
            <v>11.088422391857506</v>
          </cell>
        </row>
        <row r="50">
          <cell r="B50">
            <v>0.38572967151319326</v>
          </cell>
          <cell r="P50">
            <v>0.45306767868437697</v>
          </cell>
        </row>
        <row r="51">
          <cell r="B51">
            <v>0.48248792270531404</v>
          </cell>
          <cell r="P51">
            <v>0.87379702537182846</v>
          </cell>
        </row>
        <row r="52">
          <cell r="B52">
            <v>0.25</v>
          </cell>
        </row>
        <row r="53">
          <cell r="B53">
            <v>77271</v>
          </cell>
          <cell r="P53">
            <v>72453</v>
          </cell>
        </row>
        <row r="55">
          <cell r="B55">
            <v>10123</v>
          </cell>
          <cell r="P55">
            <v>10702</v>
          </cell>
        </row>
        <row r="57">
          <cell r="B57">
            <v>10617</v>
          </cell>
          <cell r="P57">
            <v>10063</v>
          </cell>
        </row>
        <row r="58">
          <cell r="B58">
            <v>85</v>
          </cell>
          <cell r="P58">
            <v>112</v>
          </cell>
        </row>
        <row r="59">
          <cell r="B59">
            <v>326</v>
          </cell>
          <cell r="P59">
            <v>359</v>
          </cell>
        </row>
        <row r="60">
          <cell r="B60">
            <v>288</v>
          </cell>
          <cell r="P60">
            <v>408</v>
          </cell>
        </row>
        <row r="61">
          <cell r="B61">
            <v>160</v>
          </cell>
          <cell r="P61">
            <v>148</v>
          </cell>
        </row>
        <row r="62">
          <cell r="B62">
            <v>123</v>
          </cell>
          <cell r="P62">
            <v>133</v>
          </cell>
        </row>
        <row r="63">
          <cell r="B63">
            <v>261</v>
          </cell>
          <cell r="P63">
            <v>234</v>
          </cell>
        </row>
        <row r="64">
          <cell r="B64"/>
          <cell r="P64">
            <v>11</v>
          </cell>
        </row>
        <row r="65">
          <cell r="B65">
            <v>11860</v>
          </cell>
          <cell r="P65">
            <v>11468</v>
          </cell>
        </row>
        <row r="67">
          <cell r="B67">
            <v>7167</v>
          </cell>
          <cell r="P67">
            <v>7067</v>
          </cell>
        </row>
        <row r="68">
          <cell r="B68">
            <v>439</v>
          </cell>
          <cell r="P68">
            <v>481</v>
          </cell>
        </row>
        <row r="69">
          <cell r="B69">
            <v>164</v>
          </cell>
          <cell r="P69">
            <v>217</v>
          </cell>
        </row>
        <row r="70">
          <cell r="B70">
            <v>193</v>
          </cell>
          <cell r="P70">
            <v>228</v>
          </cell>
        </row>
        <row r="71">
          <cell r="B71">
            <v>43</v>
          </cell>
          <cell r="P71">
            <v>110</v>
          </cell>
        </row>
        <row r="72">
          <cell r="B72">
            <v>374</v>
          </cell>
          <cell r="P72">
            <v>448</v>
          </cell>
        </row>
        <row r="73">
          <cell r="B73">
            <v>139</v>
          </cell>
          <cell r="P73">
            <v>144</v>
          </cell>
        </row>
        <row r="74">
          <cell r="B74">
            <v>0</v>
          </cell>
          <cell r="P74">
            <v>153</v>
          </cell>
        </row>
        <row r="75">
          <cell r="B75">
            <v>8519</v>
          </cell>
          <cell r="P75">
            <v>8848</v>
          </cell>
        </row>
        <row r="76">
          <cell r="B76"/>
          <cell r="P76"/>
        </row>
        <row r="77">
          <cell r="B77">
            <v>20</v>
          </cell>
          <cell r="P77">
            <v>15</v>
          </cell>
        </row>
        <row r="78">
          <cell r="B78">
            <v>40</v>
          </cell>
          <cell r="P78">
            <v>55</v>
          </cell>
        </row>
        <row r="79">
          <cell r="B79">
            <v>0</v>
          </cell>
          <cell r="P79">
            <v>1</v>
          </cell>
        </row>
        <row r="80">
          <cell r="B80">
            <v>12</v>
          </cell>
          <cell r="P80">
            <v>24</v>
          </cell>
        </row>
        <row r="81">
          <cell r="B81">
            <v>46</v>
          </cell>
          <cell r="P81">
            <v>59</v>
          </cell>
        </row>
        <row r="82">
          <cell r="B82">
            <v>0</v>
          </cell>
          <cell r="P82">
            <v>0</v>
          </cell>
        </row>
        <row r="83">
          <cell r="B83">
            <v>11918</v>
          </cell>
          <cell r="P83">
            <v>11551</v>
          </cell>
        </row>
        <row r="84">
          <cell r="B84">
            <v>8579</v>
          </cell>
          <cell r="P84">
            <v>8919</v>
          </cell>
        </row>
        <row r="86">
          <cell r="B86">
            <v>293</v>
          </cell>
          <cell r="P86">
            <v>110</v>
          </cell>
        </row>
        <row r="87">
          <cell r="B87">
            <v>1399</v>
          </cell>
          <cell r="P87">
            <v>1028</v>
          </cell>
        </row>
        <row r="88">
          <cell r="B88">
            <v>902</v>
          </cell>
          <cell r="P88">
            <v>967</v>
          </cell>
        </row>
        <row r="89">
          <cell r="B89">
            <v>146</v>
          </cell>
          <cell r="P89">
            <v>133</v>
          </cell>
        </row>
        <row r="92">
          <cell r="B92">
            <v>17026</v>
          </cell>
          <cell r="P92">
            <v>31965</v>
          </cell>
        </row>
        <row r="93">
          <cell r="B93">
            <v>169</v>
          </cell>
          <cell r="P93">
            <v>152</v>
          </cell>
        </row>
        <row r="94">
          <cell r="B94">
            <v>224</v>
          </cell>
          <cell r="P94">
            <v>172</v>
          </cell>
        </row>
        <row r="95">
          <cell r="B95">
            <v>219</v>
          </cell>
          <cell r="P95">
            <v>215</v>
          </cell>
        </row>
        <row r="96">
          <cell r="B96">
            <v>47</v>
          </cell>
          <cell r="P96">
            <v>41</v>
          </cell>
        </row>
        <row r="97">
          <cell r="B97">
            <v>337</v>
          </cell>
          <cell r="P97">
            <v>194</v>
          </cell>
        </row>
        <row r="98">
          <cell r="B98">
            <v>311</v>
          </cell>
          <cell r="P98">
            <v>264</v>
          </cell>
        </row>
        <row r="99">
          <cell r="B99">
            <v>0</v>
          </cell>
          <cell r="P99">
            <v>596</v>
          </cell>
        </row>
        <row r="100">
          <cell r="B100">
            <v>18333</v>
          </cell>
          <cell r="P100">
            <v>33599</v>
          </cell>
        </row>
        <row r="102">
          <cell r="B102">
            <v>2252</v>
          </cell>
          <cell r="P102">
            <v>1795</v>
          </cell>
        </row>
        <row r="103">
          <cell r="B103">
            <v>2</v>
          </cell>
          <cell r="P103">
            <v>5</v>
          </cell>
        </row>
        <row r="104">
          <cell r="B104">
            <v>0</v>
          </cell>
          <cell r="P104">
            <v>1</v>
          </cell>
        </row>
        <row r="105">
          <cell r="B105">
            <v>19</v>
          </cell>
          <cell r="P105">
            <v>16</v>
          </cell>
        </row>
        <row r="106">
          <cell r="B106">
            <v>47</v>
          </cell>
          <cell r="P106">
            <v>28</v>
          </cell>
        </row>
        <row r="107">
          <cell r="B107">
            <v>21</v>
          </cell>
          <cell r="P107">
            <v>32</v>
          </cell>
        </row>
        <row r="108">
          <cell r="B108">
            <v>3394</v>
          </cell>
          <cell r="P108">
            <v>2489</v>
          </cell>
        </row>
        <row r="109">
          <cell r="B109">
            <v>2341</v>
          </cell>
          <cell r="P109">
            <v>1877</v>
          </cell>
        </row>
        <row r="111">
          <cell r="B111">
            <v>64</v>
          </cell>
          <cell r="P111">
            <v>64</v>
          </cell>
        </row>
        <row r="112">
          <cell r="B112">
            <v>55</v>
          </cell>
          <cell r="P112">
            <v>49</v>
          </cell>
        </row>
        <row r="113">
          <cell r="B113">
            <v>26</v>
          </cell>
          <cell r="P113">
            <v>14</v>
          </cell>
        </row>
        <row r="114">
          <cell r="B114">
            <v>5</v>
          </cell>
          <cell r="P114">
            <v>2</v>
          </cell>
        </row>
        <row r="115">
          <cell r="B115">
            <v>150</v>
          </cell>
          <cell r="P115">
            <v>129</v>
          </cell>
        </row>
        <row r="117">
          <cell r="B117">
            <v>42</v>
          </cell>
          <cell r="P117">
            <v>29</v>
          </cell>
        </row>
        <row r="118">
          <cell r="B118">
            <v>36</v>
          </cell>
          <cell r="P118">
            <v>35</v>
          </cell>
        </row>
        <row r="119">
          <cell r="B119">
            <v>51</v>
          </cell>
          <cell r="P119">
            <v>61</v>
          </cell>
        </row>
        <row r="120">
          <cell r="B120">
            <v>59</v>
          </cell>
          <cell r="P120">
            <v>74</v>
          </cell>
        </row>
        <row r="123">
          <cell r="B123">
            <v>595</v>
          </cell>
          <cell r="P123">
            <v>692</v>
          </cell>
        </row>
        <row r="124">
          <cell r="B124">
            <v>0</v>
          </cell>
          <cell r="P124">
            <v>0</v>
          </cell>
        </row>
        <row r="125">
          <cell r="B125">
            <v>1</v>
          </cell>
          <cell r="P125">
            <v>5</v>
          </cell>
        </row>
        <row r="126">
          <cell r="B126">
            <v>2</v>
          </cell>
          <cell r="P126">
            <v>1</v>
          </cell>
        </row>
        <row r="127">
          <cell r="B127">
            <v>0</v>
          </cell>
          <cell r="P127">
            <v>8</v>
          </cell>
        </row>
        <row r="128">
          <cell r="B128">
            <v>8</v>
          </cell>
          <cell r="P128">
            <v>1</v>
          </cell>
        </row>
        <row r="129">
          <cell r="B129">
            <v>2</v>
          </cell>
          <cell r="P129">
            <v>1</v>
          </cell>
        </row>
        <row r="130">
          <cell r="B130">
            <v>0</v>
          </cell>
          <cell r="P130">
            <v>8</v>
          </cell>
        </row>
        <row r="131">
          <cell r="B131">
            <v>608</v>
          </cell>
          <cell r="P131">
            <v>716</v>
          </cell>
        </row>
        <row r="132">
          <cell r="B132">
            <v>44899</v>
          </cell>
          <cell r="P132">
            <v>47379</v>
          </cell>
        </row>
        <row r="135">
          <cell r="B135">
            <v>9</v>
          </cell>
          <cell r="P135">
            <v>19</v>
          </cell>
        </row>
        <row r="136">
          <cell r="B136">
            <v>2</v>
          </cell>
          <cell r="P136">
            <v>20</v>
          </cell>
        </row>
        <row r="137">
          <cell r="B137">
            <v>3</v>
          </cell>
          <cell r="P137"/>
        </row>
        <row r="138">
          <cell r="B138"/>
          <cell r="P138">
            <v>4</v>
          </cell>
        </row>
        <row r="140">
          <cell r="B140">
            <v>6</v>
          </cell>
          <cell r="P140">
            <v>5</v>
          </cell>
        </row>
        <row r="141">
          <cell r="B141"/>
          <cell r="P141"/>
        </row>
        <row r="142">
          <cell r="B142"/>
          <cell r="P142"/>
        </row>
        <row r="143">
          <cell r="B143"/>
          <cell r="P143">
            <v>6</v>
          </cell>
        </row>
        <row r="145">
          <cell r="B145"/>
          <cell r="P145">
            <v>15</v>
          </cell>
        </row>
        <row r="146">
          <cell r="B146"/>
          <cell r="P146"/>
        </row>
        <row r="147">
          <cell r="B147"/>
          <cell r="P147"/>
        </row>
        <row r="148">
          <cell r="B148"/>
          <cell r="P148">
            <v>5</v>
          </cell>
        </row>
        <row r="150">
          <cell r="B150"/>
          <cell r="P150"/>
        </row>
        <row r="151">
          <cell r="B151"/>
          <cell r="P151"/>
        </row>
        <row r="152">
          <cell r="B152"/>
          <cell r="P152"/>
        </row>
        <row r="153">
          <cell r="B153"/>
          <cell r="P153"/>
        </row>
        <row r="155">
          <cell r="B155"/>
          <cell r="P155">
            <v>16</v>
          </cell>
        </row>
        <row r="156">
          <cell r="B156"/>
          <cell r="P156">
            <v>5</v>
          </cell>
        </row>
        <row r="157">
          <cell r="B157"/>
          <cell r="P157"/>
        </row>
        <row r="158">
          <cell r="B158"/>
          <cell r="P158">
            <v>2</v>
          </cell>
        </row>
        <row r="159">
          <cell r="B159"/>
          <cell r="P159"/>
        </row>
        <row r="161">
          <cell r="B161"/>
          <cell r="P161">
            <v>2</v>
          </cell>
        </row>
        <row r="162">
          <cell r="B162"/>
          <cell r="P162">
            <v>15</v>
          </cell>
        </row>
        <row r="163">
          <cell r="B163"/>
          <cell r="P163"/>
        </row>
        <row r="164">
          <cell r="B164"/>
          <cell r="P164">
            <v>9</v>
          </cell>
        </row>
        <row r="165">
          <cell r="B165"/>
          <cell r="P165"/>
        </row>
        <row r="166">
          <cell r="B166">
            <v>14</v>
          </cell>
          <cell r="P166">
            <v>43</v>
          </cell>
        </row>
        <row r="167">
          <cell r="B167">
            <v>6</v>
          </cell>
          <cell r="P167">
            <v>11</v>
          </cell>
        </row>
        <row r="168">
          <cell r="B168">
            <v>0</v>
          </cell>
          <cell r="P168">
            <v>20</v>
          </cell>
        </row>
        <row r="169">
          <cell r="B169">
            <v>0</v>
          </cell>
          <cell r="P169">
            <v>0</v>
          </cell>
        </row>
        <row r="170">
          <cell r="B170">
            <v>0</v>
          </cell>
          <cell r="P170">
            <v>23</v>
          </cell>
        </row>
        <row r="171">
          <cell r="B171">
            <v>0</v>
          </cell>
          <cell r="P171">
            <v>26</v>
          </cell>
        </row>
        <row r="172">
          <cell r="B172">
            <v>15</v>
          </cell>
          <cell r="P172">
            <v>98</v>
          </cell>
        </row>
        <row r="173">
          <cell r="B173">
            <v>2</v>
          </cell>
          <cell r="P173">
            <v>25</v>
          </cell>
        </row>
        <row r="174">
          <cell r="B174">
            <v>3</v>
          </cell>
          <cell r="P174">
            <v>0</v>
          </cell>
        </row>
        <row r="175">
          <cell r="B175">
            <v>20</v>
          </cell>
          <cell r="P175">
            <v>123</v>
          </cell>
        </row>
        <row r="178">
          <cell r="B178">
            <v>183</v>
          </cell>
          <cell r="P178">
            <v>450</v>
          </cell>
        </row>
        <row r="179">
          <cell r="B179">
            <v>49</v>
          </cell>
          <cell r="P179">
            <v>300</v>
          </cell>
        </row>
        <row r="180">
          <cell r="B180">
            <v>18</v>
          </cell>
          <cell r="P180"/>
        </row>
        <row r="181">
          <cell r="B181"/>
          <cell r="P181"/>
        </row>
        <row r="183">
          <cell r="B183">
            <v>72</v>
          </cell>
          <cell r="P183">
            <v>88</v>
          </cell>
        </row>
        <row r="184">
          <cell r="B184">
            <v>0</v>
          </cell>
          <cell r="P184"/>
        </row>
        <row r="185">
          <cell r="B185"/>
          <cell r="P185"/>
        </row>
        <row r="186">
          <cell r="B186"/>
          <cell r="P186">
            <v>27</v>
          </cell>
        </row>
        <row r="188">
          <cell r="B188"/>
          <cell r="P188">
            <v>75</v>
          </cell>
        </row>
        <row r="189">
          <cell r="B189"/>
          <cell r="P189"/>
        </row>
        <row r="190">
          <cell r="B190"/>
          <cell r="P190"/>
        </row>
        <row r="191">
          <cell r="B191"/>
          <cell r="P191">
            <v>23</v>
          </cell>
        </row>
        <row r="193">
          <cell r="B193"/>
          <cell r="P193"/>
        </row>
        <row r="194">
          <cell r="B194"/>
          <cell r="P194"/>
        </row>
        <row r="195">
          <cell r="B195"/>
          <cell r="P195"/>
        </row>
        <row r="196">
          <cell r="B196"/>
          <cell r="P196"/>
        </row>
        <row r="198">
          <cell r="B198"/>
          <cell r="P198">
            <v>587</v>
          </cell>
        </row>
        <row r="199">
          <cell r="B199"/>
          <cell r="P199">
            <v>35</v>
          </cell>
        </row>
        <row r="200">
          <cell r="B200"/>
          <cell r="P200"/>
        </row>
        <row r="201">
          <cell r="B201"/>
          <cell r="P201">
            <v>21</v>
          </cell>
        </row>
        <row r="203">
          <cell r="B203"/>
          <cell r="P203">
            <v>7</v>
          </cell>
        </row>
        <row r="204">
          <cell r="B204"/>
          <cell r="P204">
            <v>259</v>
          </cell>
        </row>
        <row r="205">
          <cell r="B205"/>
          <cell r="P205"/>
        </row>
        <row r="206">
          <cell r="B206"/>
          <cell r="P206">
            <v>4</v>
          </cell>
        </row>
        <row r="207">
          <cell r="B207"/>
          <cell r="P207"/>
        </row>
        <row r="208">
          <cell r="B208">
            <v>250</v>
          </cell>
          <cell r="P208">
            <v>750</v>
          </cell>
        </row>
        <row r="209">
          <cell r="B209">
            <v>72</v>
          </cell>
          <cell r="P209">
            <v>115</v>
          </cell>
        </row>
        <row r="210">
          <cell r="B210">
            <v>0</v>
          </cell>
          <cell r="P210">
            <v>98</v>
          </cell>
        </row>
        <row r="211">
          <cell r="B211">
            <v>0</v>
          </cell>
          <cell r="P211">
            <v>0</v>
          </cell>
        </row>
        <row r="212">
          <cell r="B212">
            <v>0</v>
          </cell>
          <cell r="P212">
            <v>643</v>
          </cell>
        </row>
        <row r="213">
          <cell r="B213">
            <v>0</v>
          </cell>
          <cell r="P213">
            <v>270</v>
          </cell>
        </row>
        <row r="214">
          <cell r="B214">
            <v>255</v>
          </cell>
          <cell r="P214">
            <v>1541</v>
          </cell>
        </row>
        <row r="215">
          <cell r="B215">
            <v>49</v>
          </cell>
          <cell r="P215">
            <v>335</v>
          </cell>
        </row>
        <row r="216">
          <cell r="B216">
            <v>18</v>
          </cell>
          <cell r="P216">
            <v>0</v>
          </cell>
        </row>
        <row r="217">
          <cell r="B217">
            <v>322</v>
          </cell>
          <cell r="P217">
            <v>1876</v>
          </cell>
        </row>
        <row r="218">
          <cell r="B218"/>
        </row>
        <row r="219">
          <cell r="B219">
            <v>1073</v>
          </cell>
          <cell r="P219">
            <v>807</v>
          </cell>
        </row>
        <row r="220">
          <cell r="B220">
            <v>5024</v>
          </cell>
          <cell r="P220">
            <v>4153</v>
          </cell>
        </row>
        <row r="221">
          <cell r="B221">
            <v>2414</v>
          </cell>
          <cell r="P221">
            <v>1485</v>
          </cell>
        </row>
        <row r="222">
          <cell r="B222">
            <v>1961</v>
          </cell>
          <cell r="P222">
            <v>1396</v>
          </cell>
        </row>
        <row r="223">
          <cell r="B223">
            <v>944</v>
          </cell>
          <cell r="P223">
            <v>886</v>
          </cell>
        </row>
        <row r="224">
          <cell r="B224">
            <v>433</v>
          </cell>
          <cell r="P224">
            <v>329</v>
          </cell>
        </row>
        <row r="225">
          <cell r="B225">
            <v>43</v>
          </cell>
          <cell r="P225">
            <v>17</v>
          </cell>
        </row>
        <row r="226">
          <cell r="B226">
            <v>6</v>
          </cell>
          <cell r="P226">
            <v>8</v>
          </cell>
        </row>
        <row r="227">
          <cell r="B227">
            <v>32</v>
          </cell>
          <cell r="P227">
            <v>11</v>
          </cell>
        </row>
        <row r="228">
          <cell r="B228">
            <v>3</v>
          </cell>
          <cell r="P228">
            <v>5</v>
          </cell>
        </row>
        <row r="229">
          <cell r="B229">
            <v>31</v>
          </cell>
          <cell r="P229">
            <v>31</v>
          </cell>
        </row>
        <row r="230">
          <cell r="B230">
            <v>34</v>
          </cell>
          <cell r="P230">
            <v>33</v>
          </cell>
        </row>
        <row r="231">
          <cell r="B231">
            <v>0</v>
          </cell>
          <cell r="P231">
            <v>530</v>
          </cell>
        </row>
        <row r="232">
          <cell r="B232">
            <v>95</v>
          </cell>
          <cell r="P232">
            <v>149</v>
          </cell>
        </row>
        <row r="233">
          <cell r="B233">
            <v>62</v>
          </cell>
          <cell r="P233">
            <v>104</v>
          </cell>
        </row>
        <row r="234">
          <cell r="B234">
            <v>12155</v>
          </cell>
          <cell r="P234">
            <v>9944</v>
          </cell>
        </row>
        <row r="235">
          <cell r="B235">
            <v>259</v>
          </cell>
          <cell r="P235">
            <v>181</v>
          </cell>
        </row>
        <row r="237">
          <cell r="B237">
            <v>65.099999999999994</v>
          </cell>
          <cell r="P237">
            <v>109</v>
          </cell>
        </row>
        <row r="238">
          <cell r="B238">
            <v>950.11</v>
          </cell>
          <cell r="P238">
            <v>743.58</v>
          </cell>
        </row>
        <row r="239">
          <cell r="B239">
            <v>1501.67</v>
          </cell>
          <cell r="P239">
            <v>1741.8</v>
          </cell>
        </row>
        <row r="240">
          <cell r="B240">
            <v>211.47</v>
          </cell>
          <cell r="P240">
            <v>158.65</v>
          </cell>
        </row>
        <row r="241">
          <cell r="B241">
            <v>3473</v>
          </cell>
          <cell r="P241">
            <v>4830</v>
          </cell>
        </row>
        <row r="242">
          <cell r="B242">
            <v>7625</v>
          </cell>
          <cell r="P242">
            <v>250</v>
          </cell>
        </row>
        <row r="243">
          <cell r="B243">
            <v>2129</v>
          </cell>
          <cell r="P243">
            <v>1649.45</v>
          </cell>
        </row>
        <row r="244">
          <cell r="B244">
            <v>107.5</v>
          </cell>
          <cell r="P244">
            <v>542</v>
          </cell>
        </row>
        <row r="245">
          <cell r="B245">
            <v>5167</v>
          </cell>
          <cell r="P245">
            <v>2809</v>
          </cell>
        </row>
        <row r="246">
          <cell r="B246">
            <v>21229.85</v>
          </cell>
          <cell r="P246">
            <v>12833.480000000001</v>
          </cell>
        </row>
      </sheetData>
      <sheetData sheetId="2">
        <row r="4">
          <cell r="C4">
            <v>123360</v>
          </cell>
        </row>
        <row r="5">
          <cell r="C5">
            <v>2373</v>
          </cell>
        </row>
        <row r="6">
          <cell r="C6">
            <v>1189</v>
          </cell>
        </row>
        <row r="7">
          <cell r="C7">
            <v>864</v>
          </cell>
        </row>
        <row r="8">
          <cell r="C8">
            <v>1087</v>
          </cell>
        </row>
        <row r="9">
          <cell r="C9">
            <v>1729</v>
          </cell>
        </row>
        <row r="10">
          <cell r="C10">
            <v>977</v>
          </cell>
        </row>
        <row r="11">
          <cell r="C11">
            <v>1832</v>
          </cell>
        </row>
        <row r="12">
          <cell r="C12">
            <v>5623</v>
          </cell>
        </row>
        <row r="13">
          <cell r="C13">
            <v>139034</v>
          </cell>
        </row>
        <row r="15">
          <cell r="C15">
            <v>40916</v>
          </cell>
        </row>
        <row r="16">
          <cell r="C16">
            <v>21433</v>
          </cell>
        </row>
        <row r="17">
          <cell r="C17">
            <v>16048</v>
          </cell>
        </row>
        <row r="18">
          <cell r="C18">
            <v>203</v>
          </cell>
        </row>
        <row r="19">
          <cell r="C19">
            <v>14237</v>
          </cell>
        </row>
        <row r="20">
          <cell r="C20">
            <v>1608</v>
          </cell>
        </row>
        <row r="21">
          <cell r="C21">
            <v>5022</v>
          </cell>
        </row>
        <row r="22">
          <cell r="C22">
            <v>157</v>
          </cell>
        </row>
        <row r="23">
          <cell r="C23">
            <v>4865</v>
          </cell>
        </row>
        <row r="24">
          <cell r="C24">
            <v>83419</v>
          </cell>
        </row>
        <row r="26">
          <cell r="C26">
            <v>1117</v>
          </cell>
        </row>
        <row r="27">
          <cell r="C27">
            <v>213</v>
          </cell>
        </row>
        <row r="28">
          <cell r="C28">
            <v>286</v>
          </cell>
        </row>
        <row r="29">
          <cell r="C29">
            <v>101</v>
          </cell>
        </row>
        <row r="30">
          <cell r="C30">
            <v>120</v>
          </cell>
        </row>
        <row r="31">
          <cell r="C31">
            <v>851</v>
          </cell>
        </row>
        <row r="32">
          <cell r="C32">
            <v>81</v>
          </cell>
        </row>
        <row r="33">
          <cell r="C33">
            <v>215</v>
          </cell>
        </row>
        <row r="34">
          <cell r="C34">
            <v>358</v>
          </cell>
        </row>
        <row r="35">
          <cell r="C35">
            <v>1100</v>
          </cell>
        </row>
        <row r="36">
          <cell r="C36">
            <v>388</v>
          </cell>
        </row>
        <row r="37">
          <cell r="C37">
            <v>38</v>
          </cell>
        </row>
        <row r="38">
          <cell r="C38">
            <v>4868</v>
          </cell>
        </row>
        <row r="40">
          <cell r="C40">
            <v>0.27195986272754402</v>
          </cell>
        </row>
        <row r="41">
          <cell r="C41">
            <v>1.1737089201877935</v>
          </cell>
        </row>
        <row r="42">
          <cell r="C42">
            <v>2.6732348111658459</v>
          </cell>
        </row>
        <row r="43">
          <cell r="C43">
            <v>1.2707006369426752</v>
          </cell>
        </row>
        <row r="44">
          <cell r="C44">
            <v>5.2447552447552448E-2</v>
          </cell>
        </row>
        <row r="45">
          <cell r="C45">
            <v>2.4846947194719471</v>
          </cell>
        </row>
        <row r="46">
          <cell r="C46">
            <v>4.9941245593419503E-2</v>
          </cell>
        </row>
        <row r="47">
          <cell r="C47">
            <v>0.30832476875642345</v>
          </cell>
        </row>
        <row r="48">
          <cell r="C48">
            <v>0.63701625538582063</v>
          </cell>
        </row>
        <row r="49">
          <cell r="C49">
            <v>3.5086126629422716</v>
          </cell>
        </row>
        <row r="50">
          <cell r="C50">
            <v>0.14848673300165835</v>
          </cell>
        </row>
        <row r="51">
          <cell r="C51">
            <v>0.30265151515151517</v>
          </cell>
        </row>
        <row r="52">
          <cell r="C52">
            <v>0.39473684210526311</v>
          </cell>
        </row>
        <row r="53">
          <cell r="C53">
            <v>227321</v>
          </cell>
        </row>
        <row r="55">
          <cell r="C55">
            <v>32155</v>
          </cell>
        </row>
        <row r="57">
          <cell r="C57">
            <v>29651</v>
          </cell>
        </row>
        <row r="58">
          <cell r="C58">
            <v>322</v>
          </cell>
        </row>
        <row r="59">
          <cell r="C59">
            <v>1047</v>
          </cell>
        </row>
        <row r="60">
          <cell r="C60">
            <v>953</v>
          </cell>
        </row>
        <row r="61">
          <cell r="C61">
            <v>441</v>
          </cell>
        </row>
        <row r="62">
          <cell r="C62">
            <v>344</v>
          </cell>
        </row>
        <row r="63">
          <cell r="C63">
            <v>747</v>
          </cell>
        </row>
        <row r="64">
          <cell r="C64">
            <v>35</v>
          </cell>
        </row>
        <row r="65">
          <cell r="C65">
            <v>33540</v>
          </cell>
        </row>
        <row r="67">
          <cell r="C67">
            <v>21176</v>
          </cell>
        </row>
        <row r="68">
          <cell r="C68">
            <v>1215</v>
          </cell>
        </row>
        <row r="69">
          <cell r="C69">
            <v>666</v>
          </cell>
        </row>
        <row r="70">
          <cell r="C70">
            <v>635</v>
          </cell>
        </row>
        <row r="71">
          <cell r="C71">
            <v>200</v>
          </cell>
        </row>
        <row r="72">
          <cell r="C72">
            <v>1162</v>
          </cell>
        </row>
        <row r="73">
          <cell r="C73">
            <v>550</v>
          </cell>
        </row>
        <row r="74">
          <cell r="C74">
            <v>432</v>
          </cell>
        </row>
        <row r="75">
          <cell r="C75">
            <v>26036</v>
          </cell>
        </row>
        <row r="76">
          <cell r="C76">
            <v>0</v>
          </cell>
        </row>
        <row r="77">
          <cell r="C77">
            <v>56</v>
          </cell>
        </row>
        <row r="78">
          <cell r="C78">
            <v>186</v>
          </cell>
        </row>
        <row r="79">
          <cell r="C79">
            <v>4</v>
          </cell>
        </row>
        <row r="80">
          <cell r="C80">
            <v>62</v>
          </cell>
        </row>
        <row r="81">
          <cell r="C81">
            <v>173</v>
          </cell>
        </row>
        <row r="82">
          <cell r="C82">
            <v>1</v>
          </cell>
        </row>
        <row r="83">
          <cell r="C83">
            <v>33776</v>
          </cell>
        </row>
        <row r="84">
          <cell r="C84">
            <v>26282</v>
          </cell>
        </row>
        <row r="85">
          <cell r="C85"/>
        </row>
        <row r="86">
          <cell r="C86">
            <v>538</v>
          </cell>
        </row>
        <row r="87">
          <cell r="C87">
            <v>4329</v>
          </cell>
        </row>
        <row r="88">
          <cell r="C88">
            <v>3013</v>
          </cell>
        </row>
        <row r="89">
          <cell r="C89">
            <v>478</v>
          </cell>
        </row>
        <row r="92">
          <cell r="C92">
            <v>110719</v>
          </cell>
        </row>
        <row r="93">
          <cell r="C93">
            <v>422</v>
          </cell>
        </row>
        <row r="94">
          <cell r="C94">
            <v>694</v>
          </cell>
        </row>
        <row r="95">
          <cell r="C95">
            <v>660</v>
          </cell>
        </row>
        <row r="96">
          <cell r="C96">
            <v>133</v>
          </cell>
        </row>
        <row r="97">
          <cell r="C97">
            <v>738</v>
          </cell>
        </row>
        <row r="98">
          <cell r="C98">
            <v>843</v>
          </cell>
        </row>
        <row r="99">
          <cell r="C99">
            <v>1074</v>
          </cell>
        </row>
        <row r="100">
          <cell r="C100">
            <v>115283</v>
          </cell>
        </row>
        <row r="102">
          <cell r="C102">
            <v>5650</v>
          </cell>
        </row>
        <row r="103">
          <cell r="C103">
            <v>9</v>
          </cell>
        </row>
        <row r="104">
          <cell r="C104">
            <v>14</v>
          </cell>
        </row>
        <row r="105">
          <cell r="C105">
            <v>47</v>
          </cell>
        </row>
        <row r="106">
          <cell r="C106">
            <v>104</v>
          </cell>
        </row>
        <row r="107">
          <cell r="C107">
            <v>74</v>
          </cell>
        </row>
        <row r="108">
          <cell r="C108">
            <v>7119</v>
          </cell>
        </row>
        <row r="109">
          <cell r="C109">
            <v>5898</v>
          </cell>
        </row>
        <row r="111">
          <cell r="C111">
            <v>177</v>
          </cell>
        </row>
        <row r="112">
          <cell r="C112">
            <v>146</v>
          </cell>
        </row>
        <row r="113">
          <cell r="C113">
            <v>77</v>
          </cell>
        </row>
        <row r="114">
          <cell r="C114">
            <v>4</v>
          </cell>
        </row>
        <row r="115">
          <cell r="C115">
            <v>404</v>
          </cell>
        </row>
        <row r="117">
          <cell r="C117">
            <v>55</v>
          </cell>
        </row>
        <row r="118">
          <cell r="C118">
            <v>82</v>
          </cell>
        </row>
        <row r="119">
          <cell r="C119">
            <v>185</v>
          </cell>
        </row>
        <row r="120">
          <cell r="C120">
            <v>176</v>
          </cell>
        </row>
        <row r="123">
          <cell r="C123">
            <v>2028</v>
          </cell>
        </row>
        <row r="124">
          <cell r="C124">
            <v>0</v>
          </cell>
        </row>
        <row r="125">
          <cell r="C125">
            <v>8</v>
          </cell>
        </row>
        <row r="126">
          <cell r="C126">
            <v>3</v>
          </cell>
        </row>
        <row r="127">
          <cell r="C127">
            <v>10</v>
          </cell>
        </row>
        <row r="128">
          <cell r="C128">
            <v>8</v>
          </cell>
        </row>
        <row r="129">
          <cell r="C129">
            <v>5</v>
          </cell>
        </row>
        <row r="130">
          <cell r="C130">
            <v>18</v>
          </cell>
        </row>
        <row r="131">
          <cell r="C131">
            <v>2080</v>
          </cell>
        </row>
        <row r="132">
          <cell r="C132">
            <v>141952</v>
          </cell>
        </row>
        <row r="135">
          <cell r="C135">
            <v>50</v>
          </cell>
        </row>
        <row r="136">
          <cell r="C136">
            <v>27</v>
          </cell>
        </row>
        <row r="137">
          <cell r="C137">
            <v>0</v>
          </cell>
        </row>
        <row r="138">
          <cell r="C138">
            <v>44</v>
          </cell>
        </row>
        <row r="140">
          <cell r="C140">
            <v>14</v>
          </cell>
        </row>
        <row r="141">
          <cell r="C141">
            <v>0</v>
          </cell>
        </row>
        <row r="142">
          <cell r="C142">
            <v>0</v>
          </cell>
        </row>
        <row r="143">
          <cell r="C143">
            <v>12</v>
          </cell>
        </row>
        <row r="145">
          <cell r="C145">
            <v>31</v>
          </cell>
        </row>
        <row r="146">
          <cell r="C146">
            <v>0</v>
          </cell>
        </row>
        <row r="147">
          <cell r="C147">
            <v>0</v>
          </cell>
        </row>
        <row r="148">
          <cell r="C148">
            <v>14</v>
          </cell>
        </row>
        <row r="150">
          <cell r="C150">
            <v>2</v>
          </cell>
        </row>
        <row r="151">
          <cell r="C151">
            <v>0</v>
          </cell>
        </row>
        <row r="152">
          <cell r="C152">
            <v>0</v>
          </cell>
        </row>
        <row r="153">
          <cell r="C153">
            <v>16</v>
          </cell>
        </row>
        <row r="155">
          <cell r="C155">
            <v>54</v>
          </cell>
        </row>
        <row r="156">
          <cell r="C156">
            <v>24</v>
          </cell>
        </row>
        <row r="157">
          <cell r="C157">
            <v>0</v>
          </cell>
        </row>
        <row r="158">
          <cell r="C158">
            <v>24</v>
          </cell>
        </row>
        <row r="159">
          <cell r="C159">
            <v>0</v>
          </cell>
        </row>
        <row r="161">
          <cell r="C161">
            <v>6</v>
          </cell>
        </row>
        <row r="162">
          <cell r="C162">
            <v>46</v>
          </cell>
        </row>
        <row r="163">
          <cell r="C163">
            <v>0</v>
          </cell>
        </row>
        <row r="164">
          <cell r="C164">
            <v>27</v>
          </cell>
        </row>
        <row r="165">
          <cell r="C165">
            <v>0</v>
          </cell>
        </row>
        <row r="166">
          <cell r="C166">
            <v>121</v>
          </cell>
        </row>
        <row r="167">
          <cell r="C167">
            <v>26</v>
          </cell>
        </row>
        <row r="168">
          <cell r="C168">
            <v>45</v>
          </cell>
        </row>
        <row r="169">
          <cell r="C169">
            <v>18</v>
          </cell>
        </row>
        <row r="170">
          <cell r="C170">
            <v>102</v>
          </cell>
        </row>
        <row r="171">
          <cell r="C171">
            <v>79</v>
          </cell>
        </row>
        <row r="172">
          <cell r="C172">
            <v>340</v>
          </cell>
        </row>
        <row r="173">
          <cell r="C173">
            <v>51</v>
          </cell>
        </row>
        <row r="174">
          <cell r="C174">
            <v>0</v>
          </cell>
        </row>
        <row r="175">
          <cell r="C175">
            <v>391</v>
          </cell>
        </row>
        <row r="178">
          <cell r="C178">
            <v>1296</v>
          </cell>
        </row>
        <row r="179">
          <cell r="C179">
            <v>390</v>
          </cell>
        </row>
        <row r="180">
          <cell r="C180">
            <v>0</v>
          </cell>
        </row>
        <row r="181">
          <cell r="C181">
            <v>297</v>
          </cell>
        </row>
        <row r="183">
          <cell r="C183">
            <v>319</v>
          </cell>
        </row>
        <row r="184">
          <cell r="C184">
            <v>0</v>
          </cell>
        </row>
        <row r="185">
          <cell r="C185">
            <v>0</v>
          </cell>
        </row>
        <row r="186">
          <cell r="C186">
            <v>82</v>
          </cell>
        </row>
        <row r="188">
          <cell r="C188">
            <v>146</v>
          </cell>
        </row>
        <row r="189">
          <cell r="C189">
            <v>0</v>
          </cell>
        </row>
        <row r="190">
          <cell r="C190">
            <v>0</v>
          </cell>
        </row>
        <row r="191">
          <cell r="C191">
            <v>70</v>
          </cell>
        </row>
        <row r="193">
          <cell r="C193">
            <v>44</v>
          </cell>
        </row>
        <row r="194">
          <cell r="C194">
            <v>0</v>
          </cell>
        </row>
        <row r="195">
          <cell r="C195">
            <v>0</v>
          </cell>
        </row>
        <row r="196">
          <cell r="C196">
            <v>68</v>
          </cell>
        </row>
        <row r="198">
          <cell r="C198">
            <v>1660</v>
          </cell>
        </row>
        <row r="199">
          <cell r="C199">
            <v>180</v>
          </cell>
        </row>
        <row r="200">
          <cell r="C200">
            <v>0</v>
          </cell>
        </row>
        <row r="201">
          <cell r="C201">
            <v>309</v>
          </cell>
        </row>
        <row r="203">
          <cell r="C203">
            <v>32</v>
          </cell>
        </row>
        <row r="204">
          <cell r="C204">
            <v>939</v>
          </cell>
        </row>
        <row r="205">
          <cell r="C205">
            <v>0</v>
          </cell>
        </row>
        <row r="206">
          <cell r="C206">
            <v>10</v>
          </cell>
        </row>
        <row r="207">
          <cell r="C207">
            <v>0</v>
          </cell>
        </row>
        <row r="208">
          <cell r="C208">
            <v>1983</v>
          </cell>
        </row>
        <row r="209">
          <cell r="C209">
            <v>401</v>
          </cell>
        </row>
        <row r="210">
          <cell r="C210">
            <v>216</v>
          </cell>
        </row>
        <row r="211">
          <cell r="C211">
            <v>112</v>
          </cell>
        </row>
        <row r="212">
          <cell r="C212">
            <v>2149</v>
          </cell>
        </row>
        <row r="213">
          <cell r="C213">
            <v>981</v>
          </cell>
        </row>
        <row r="214">
          <cell r="C214">
            <v>5272</v>
          </cell>
        </row>
        <row r="215">
          <cell r="C215">
            <v>570</v>
          </cell>
        </row>
        <row r="216">
          <cell r="C216">
            <v>0</v>
          </cell>
        </row>
        <row r="217">
          <cell r="C217">
            <v>5842</v>
          </cell>
        </row>
        <row r="219">
          <cell r="C219">
            <v>2548</v>
          </cell>
        </row>
        <row r="220">
          <cell r="C220">
            <v>13122</v>
          </cell>
        </row>
        <row r="221">
          <cell r="C221">
            <v>5413</v>
          </cell>
        </row>
        <row r="222">
          <cell r="C222">
            <v>4481</v>
          </cell>
        </row>
        <row r="223">
          <cell r="C223">
            <v>2494</v>
          </cell>
        </row>
        <row r="224">
          <cell r="C224">
            <v>1220</v>
          </cell>
        </row>
        <row r="225">
          <cell r="C225">
            <v>92</v>
          </cell>
        </row>
        <row r="226">
          <cell r="C226">
            <v>26</v>
          </cell>
        </row>
        <row r="227">
          <cell r="C227">
            <v>50</v>
          </cell>
        </row>
        <row r="228">
          <cell r="C228">
            <v>8</v>
          </cell>
        </row>
        <row r="229">
          <cell r="C229">
            <v>82</v>
          </cell>
        </row>
        <row r="230">
          <cell r="C230">
            <v>94</v>
          </cell>
        </row>
        <row r="231">
          <cell r="C231">
            <v>782</v>
          </cell>
        </row>
        <row r="232">
          <cell r="C232">
            <v>342</v>
          </cell>
        </row>
        <row r="233">
          <cell r="C233">
            <v>307</v>
          </cell>
        </row>
        <row r="234">
          <cell r="C234">
            <v>31061</v>
          </cell>
        </row>
        <row r="235">
          <cell r="C235">
            <v>518</v>
          </cell>
        </row>
        <row r="237">
          <cell r="C237">
            <v>257</v>
          </cell>
        </row>
        <row r="238">
          <cell r="C238">
            <v>3103.18</v>
          </cell>
        </row>
        <row r="239">
          <cell r="C239">
            <v>5217.74</v>
          </cell>
        </row>
        <row r="240">
          <cell r="C240">
            <v>436.85</v>
          </cell>
        </row>
        <row r="241">
          <cell r="C241">
            <v>15190</v>
          </cell>
        </row>
        <row r="242">
          <cell r="C242">
            <v>2800</v>
          </cell>
        </row>
        <row r="243">
          <cell r="C243">
            <v>4526.75</v>
          </cell>
        </row>
        <row r="244">
          <cell r="C244">
            <v>1696</v>
          </cell>
        </row>
        <row r="245">
          <cell r="C245">
            <v>4624.1499999999996</v>
          </cell>
        </row>
        <row r="246">
          <cell r="C246">
            <v>37851.67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54E2D-220B-42E3-8DD0-A865E4B4EBEB}">
  <sheetPr>
    <tabColor theme="9" tint="0.39997558519241921"/>
  </sheetPr>
  <dimension ref="A1:K250"/>
  <sheetViews>
    <sheetView tabSelected="1" zoomScaleNormal="100" workbookViewId="0">
      <selection activeCell="S10" sqref="S10"/>
    </sheetView>
  </sheetViews>
  <sheetFormatPr defaultRowHeight="16.5"/>
  <cols>
    <col min="1" max="1" width="49.140625" style="6" customWidth="1"/>
    <col min="2" max="3" width="11.140625" style="83" customWidth="1"/>
    <col min="4" max="4" width="11.140625" style="84" customWidth="1"/>
    <col min="5" max="5" width="2.85546875" style="83" customWidth="1"/>
    <col min="6" max="6" width="13.42578125" style="83" customWidth="1"/>
    <col min="7" max="16384" width="9.140625" style="6"/>
  </cols>
  <sheetData>
    <row r="1" spans="1:11" ht="22.5">
      <c r="A1" s="1" t="s">
        <v>0</v>
      </c>
      <c r="B1" s="2"/>
      <c r="C1" s="2"/>
      <c r="D1" s="3"/>
      <c r="E1" s="4" t="s">
        <v>1</v>
      </c>
      <c r="F1" s="5" t="s">
        <v>2</v>
      </c>
    </row>
    <row r="2" spans="1:11" ht="18.75">
      <c r="A2" s="7"/>
      <c r="B2" s="2"/>
      <c r="C2" s="2"/>
      <c r="D2" s="3"/>
      <c r="E2" s="4" t="s">
        <v>3</v>
      </c>
      <c r="F2" s="8" t="s">
        <v>4</v>
      </c>
    </row>
    <row r="4" spans="1:11" ht="13.5" customHeight="1">
      <c r="B4" s="9" t="s">
        <v>5</v>
      </c>
      <c r="C4" s="9" t="s">
        <v>6</v>
      </c>
      <c r="D4" s="10" t="s">
        <v>7</v>
      </c>
      <c r="E4" s="9"/>
      <c r="F4" s="9" t="s">
        <v>8</v>
      </c>
    </row>
    <row r="5" spans="1:11" ht="13.5" customHeight="1">
      <c r="B5" s="9" t="s">
        <v>9</v>
      </c>
      <c r="C5" s="9" t="s">
        <v>9</v>
      </c>
      <c r="D5" s="10" t="s">
        <v>10</v>
      </c>
      <c r="E5" s="9"/>
      <c r="F5" s="9" t="s">
        <v>11</v>
      </c>
    </row>
    <row r="6" spans="1:11" s="15" customFormat="1">
      <c r="A6" s="11" t="s">
        <v>12</v>
      </c>
      <c r="B6" s="12"/>
      <c r="C6" s="12"/>
      <c r="D6" s="13"/>
      <c r="E6" s="14"/>
      <c r="F6" s="12"/>
    </row>
    <row r="7" spans="1:11" s="15" customFormat="1">
      <c r="A7" s="16" t="s">
        <v>13</v>
      </c>
      <c r="B7" s="17"/>
      <c r="C7" s="17"/>
      <c r="D7" s="18"/>
      <c r="E7" s="19"/>
      <c r="F7" s="17"/>
    </row>
    <row r="8" spans="1:11" s="15" customFormat="1">
      <c r="A8" s="20" t="s">
        <v>14</v>
      </c>
      <c r="B8" s="21">
        <f>[1]Monthly!P4</f>
        <v>38077</v>
      </c>
      <c r="C8" s="21">
        <f>[1]Monthly!B4</f>
        <v>46068</v>
      </c>
      <c r="D8" s="22">
        <f>(B8-C8)/C8</f>
        <v>-0.1734609707389077</v>
      </c>
      <c r="E8" s="23"/>
      <c r="F8" s="21">
        <f>[1]Fiscal!C4</f>
        <v>123360</v>
      </c>
    </row>
    <row r="9" spans="1:11" s="15" customFormat="1">
      <c r="A9" s="24" t="s">
        <v>15</v>
      </c>
      <c r="B9" s="25">
        <f>[1]Monthly!P5</f>
        <v>747</v>
      </c>
      <c r="C9" s="25">
        <f>[1]Monthly!B5</f>
        <v>601</v>
      </c>
      <c r="D9" s="26">
        <f t="shared" ref="D9:D72" si="0">(B9-C9)/C9</f>
        <v>0.24292845257903495</v>
      </c>
      <c r="E9" s="23"/>
      <c r="F9" s="25">
        <f>[1]Fiscal!C5</f>
        <v>2373</v>
      </c>
    </row>
    <row r="10" spans="1:11" s="15" customFormat="1">
      <c r="A10" s="24" t="s">
        <v>16</v>
      </c>
      <c r="B10" s="25">
        <f>[1]Monthly!P6</f>
        <v>411</v>
      </c>
      <c r="C10" s="25">
        <f>[1]Monthly!B6</f>
        <v>329</v>
      </c>
      <c r="D10" s="26">
        <f t="shared" si="0"/>
        <v>0.24924012158054712</v>
      </c>
      <c r="E10" s="23"/>
      <c r="F10" s="25">
        <f>[1]Fiscal!C6</f>
        <v>1189</v>
      </c>
    </row>
    <row r="11" spans="1:11" s="15" customFormat="1">
      <c r="A11" s="24" t="s">
        <v>17</v>
      </c>
      <c r="B11" s="25">
        <f>[1]Monthly!P7</f>
        <v>289</v>
      </c>
      <c r="C11" s="25">
        <f>[1]Monthly!B7</f>
        <v>238</v>
      </c>
      <c r="D11" s="26">
        <f t="shared" si="0"/>
        <v>0.21428571428571427</v>
      </c>
      <c r="E11" s="23"/>
      <c r="F11" s="25">
        <f>[1]Fiscal!C7</f>
        <v>864</v>
      </c>
    </row>
    <row r="12" spans="1:11" s="15" customFormat="1">
      <c r="A12" s="24" t="s">
        <v>18</v>
      </c>
      <c r="B12" s="25">
        <f>[1]Monthly!P8</f>
        <v>745</v>
      </c>
      <c r="C12" s="25">
        <f>[1]Monthly!B8</f>
        <v>144</v>
      </c>
      <c r="D12" s="26">
        <f t="shared" si="0"/>
        <v>4.1736111111111107</v>
      </c>
      <c r="E12" s="23"/>
      <c r="F12" s="25">
        <f>[1]Fiscal!C8</f>
        <v>1087</v>
      </c>
    </row>
    <row r="13" spans="1:11" s="15" customFormat="1">
      <c r="A13" s="24" t="s">
        <v>19</v>
      </c>
      <c r="B13" s="25">
        <f>[1]Monthly!P9</f>
        <v>576</v>
      </c>
      <c r="C13" s="25">
        <f>[1]Monthly!B9</f>
        <v>754</v>
      </c>
      <c r="D13" s="26">
        <f t="shared" si="0"/>
        <v>-0.23607427055702918</v>
      </c>
      <c r="E13" s="23"/>
      <c r="F13" s="25">
        <f>[1]Fiscal!C9</f>
        <v>1729</v>
      </c>
    </row>
    <row r="14" spans="1:11" s="15" customFormat="1">
      <c r="A14" s="24" t="s">
        <v>20</v>
      </c>
      <c r="B14" s="25">
        <f>[1]Monthly!P10</f>
        <v>482</v>
      </c>
      <c r="C14" s="25">
        <f>[1]Monthly!B10</f>
        <v>590</v>
      </c>
      <c r="D14" s="26">
        <f t="shared" si="0"/>
        <v>-0.18305084745762712</v>
      </c>
      <c r="E14" s="23"/>
      <c r="F14" s="25">
        <f>[1]Fiscal!C10</f>
        <v>977</v>
      </c>
    </row>
    <row r="15" spans="1:11" s="15" customFormat="1">
      <c r="A15" s="27" t="s">
        <v>21</v>
      </c>
      <c r="B15" s="28">
        <f>[1]Monthly!P11</f>
        <v>783</v>
      </c>
      <c r="C15" s="28">
        <f>[1]Monthly!B11</f>
        <v>0</v>
      </c>
      <c r="D15" s="29"/>
      <c r="E15" s="30"/>
      <c r="F15" s="28">
        <f>[1]Fiscal!C11</f>
        <v>1832</v>
      </c>
      <c r="G15" s="6"/>
      <c r="H15" s="6"/>
      <c r="I15" s="6"/>
      <c r="J15" s="6"/>
      <c r="K15" s="6"/>
    </row>
    <row r="16" spans="1:11" s="15" customFormat="1">
      <c r="A16" s="27" t="s">
        <v>22</v>
      </c>
      <c r="B16" s="31">
        <f>[1]Monthly!P12</f>
        <v>1360</v>
      </c>
      <c r="C16" s="31">
        <f>[1]Monthly!B12</f>
        <v>2295</v>
      </c>
      <c r="D16" s="32">
        <f t="shared" si="0"/>
        <v>-0.40740740740740738</v>
      </c>
      <c r="E16" s="30"/>
      <c r="F16" s="31">
        <f>[1]Fiscal!C12</f>
        <v>5623</v>
      </c>
      <c r="G16" s="6"/>
      <c r="H16" s="6"/>
      <c r="I16" s="6"/>
      <c r="J16" s="6"/>
      <c r="K16" s="6"/>
    </row>
    <row r="17" spans="1:9" s="15" customFormat="1">
      <c r="A17" s="33" t="s">
        <v>23</v>
      </c>
      <c r="B17" s="34">
        <f>[1]Monthly!P13</f>
        <v>43470</v>
      </c>
      <c r="C17" s="34">
        <f>[1]Monthly!B13</f>
        <v>51019</v>
      </c>
      <c r="D17" s="35">
        <f t="shared" si="0"/>
        <v>-0.14796448381975341</v>
      </c>
      <c r="E17" s="36"/>
      <c r="F17" s="37">
        <f>[1]Fiscal!C13</f>
        <v>139034</v>
      </c>
      <c r="H17" s="38"/>
    </row>
    <row r="18" spans="1:9" s="15" customFormat="1">
      <c r="A18" s="39" t="s">
        <v>24</v>
      </c>
      <c r="B18" s="40"/>
      <c r="C18" s="40"/>
      <c r="D18" s="41"/>
      <c r="E18" s="19"/>
      <c r="F18" s="40"/>
      <c r="H18" s="38"/>
    </row>
    <row r="19" spans="1:9" s="15" customFormat="1">
      <c r="A19" s="27" t="s">
        <v>25</v>
      </c>
      <c r="B19" s="28">
        <f>[1]Monthly!P15</f>
        <v>13410</v>
      </c>
      <c r="C19" s="28">
        <f>[1]Monthly!B15</f>
        <v>12492</v>
      </c>
      <c r="D19" s="29">
        <f t="shared" si="0"/>
        <v>7.3487031700288183E-2</v>
      </c>
      <c r="E19" s="30"/>
      <c r="F19" s="28">
        <f>[1]Fiscal!C15</f>
        <v>40916</v>
      </c>
      <c r="I19" s="38"/>
    </row>
    <row r="20" spans="1:9" s="15" customFormat="1">
      <c r="A20" s="27" t="s">
        <v>26</v>
      </c>
      <c r="B20" s="25">
        <f>[1]Monthly!P16</f>
        <v>6796</v>
      </c>
      <c r="C20" s="25">
        <f>[1]Monthly!B16</f>
        <v>7503</v>
      </c>
      <c r="D20" s="26">
        <f t="shared" si="0"/>
        <v>-9.422897507663601E-2</v>
      </c>
      <c r="E20" s="23"/>
      <c r="F20" s="25">
        <f>[1]Fiscal!C16</f>
        <v>21433</v>
      </c>
      <c r="I20" s="38"/>
    </row>
    <row r="21" spans="1:9" s="15" customFormat="1">
      <c r="A21" s="27" t="s">
        <v>27</v>
      </c>
      <c r="B21" s="28">
        <f>[1]Monthly!P17</f>
        <v>5610</v>
      </c>
      <c r="C21" s="28">
        <f>[1]Monthly!B17</f>
        <v>3534</v>
      </c>
      <c r="D21" s="29">
        <f t="shared" si="0"/>
        <v>0.58743633276740237</v>
      </c>
      <c r="E21" s="30"/>
      <c r="F21" s="28">
        <f>[1]Fiscal!C17</f>
        <v>16048</v>
      </c>
      <c r="I21" s="38"/>
    </row>
    <row r="22" spans="1:9" s="15" customFormat="1">
      <c r="A22" s="42" t="s">
        <v>28</v>
      </c>
      <c r="B22" s="28">
        <f>[1]Monthly!P18</f>
        <v>57</v>
      </c>
      <c r="C22" s="28">
        <f>[1]Monthly!B18</f>
        <v>83</v>
      </c>
      <c r="D22" s="29">
        <f t="shared" si="0"/>
        <v>-0.31325301204819278</v>
      </c>
      <c r="E22" s="43"/>
      <c r="F22" s="28">
        <f>[1]Fiscal!C18</f>
        <v>203</v>
      </c>
    </row>
    <row r="23" spans="1:9" s="15" customFormat="1">
      <c r="A23" s="42" t="s">
        <v>29</v>
      </c>
      <c r="B23" s="28">
        <f>[1]Monthly!P19</f>
        <v>5026</v>
      </c>
      <c r="C23" s="28">
        <f>[1]Monthly!B19</f>
        <v>2832</v>
      </c>
      <c r="D23" s="29">
        <f t="shared" si="0"/>
        <v>0.77471751412429379</v>
      </c>
      <c r="E23" s="43"/>
      <c r="F23" s="28">
        <f>[1]Fiscal!C19</f>
        <v>14237</v>
      </c>
    </row>
    <row r="24" spans="1:9" s="15" customFormat="1">
      <c r="A24" s="42" t="s">
        <v>30</v>
      </c>
      <c r="B24" s="28">
        <f>[1]Monthly!P20</f>
        <v>527</v>
      </c>
      <c r="C24" s="28">
        <f>[1]Monthly!B20</f>
        <v>619</v>
      </c>
      <c r="D24" s="29">
        <f t="shared" si="0"/>
        <v>-0.14862681744749595</v>
      </c>
      <c r="E24" s="43"/>
      <c r="F24" s="28">
        <f>[1]Fiscal!C20</f>
        <v>1608</v>
      </c>
      <c r="H24" s="38"/>
    </row>
    <row r="25" spans="1:9" s="15" customFormat="1">
      <c r="A25" s="27" t="s">
        <v>31</v>
      </c>
      <c r="B25" s="28">
        <f>[1]Monthly!P21</f>
        <v>1649</v>
      </c>
      <c r="C25" s="28">
        <f>[1]Monthly!B21</f>
        <v>1182</v>
      </c>
      <c r="D25" s="29">
        <f t="shared" si="0"/>
        <v>0.39509306260575294</v>
      </c>
      <c r="E25" s="30"/>
      <c r="F25" s="28">
        <f>[1]Fiscal!C21</f>
        <v>5022</v>
      </c>
      <c r="H25" s="38"/>
    </row>
    <row r="26" spans="1:9" s="15" customFormat="1">
      <c r="A26" s="42" t="s">
        <v>32</v>
      </c>
      <c r="B26" s="28">
        <f>[1]Monthly!P22</f>
        <v>82</v>
      </c>
      <c r="C26" s="28">
        <f>[1]Monthly!B22</f>
        <v>10</v>
      </c>
      <c r="D26" s="29">
        <f t="shared" si="0"/>
        <v>7.2</v>
      </c>
      <c r="E26" s="43"/>
      <c r="F26" s="28">
        <f>[1]Fiscal!C22</f>
        <v>157</v>
      </c>
      <c r="I26" s="38"/>
    </row>
    <row r="27" spans="1:9" s="15" customFormat="1">
      <c r="A27" s="42" t="s">
        <v>33</v>
      </c>
      <c r="B27" s="28">
        <f>[1]Monthly!P23</f>
        <v>1567</v>
      </c>
      <c r="C27" s="28">
        <f>[1]Monthly!B23</f>
        <v>1172</v>
      </c>
      <c r="D27" s="29">
        <f t="shared" si="0"/>
        <v>0.33703071672354951</v>
      </c>
      <c r="E27" s="43"/>
      <c r="F27" s="28">
        <f>[1]Fiscal!C23</f>
        <v>4865</v>
      </c>
      <c r="I27" s="38"/>
    </row>
    <row r="28" spans="1:9" s="15" customFormat="1">
      <c r="A28" s="33" t="s">
        <v>34</v>
      </c>
      <c r="B28" s="37">
        <f>[1]Monthly!P24</f>
        <v>27465</v>
      </c>
      <c r="C28" s="37">
        <f>[1]Monthly!B24</f>
        <v>24711</v>
      </c>
      <c r="D28" s="44">
        <f t="shared" si="0"/>
        <v>0.11144834284326818</v>
      </c>
      <c r="E28" s="36"/>
      <c r="F28" s="37">
        <f>[1]Fiscal!C24</f>
        <v>83419</v>
      </c>
      <c r="I28" s="38"/>
    </row>
    <row r="29" spans="1:9" s="15" customFormat="1">
      <c r="A29" s="39" t="s">
        <v>35</v>
      </c>
      <c r="B29" s="40"/>
      <c r="C29" s="40"/>
      <c r="D29" s="41"/>
      <c r="E29" s="19"/>
      <c r="F29" s="40"/>
    </row>
    <row r="30" spans="1:9" s="15" customFormat="1">
      <c r="A30" s="27" t="s">
        <v>36</v>
      </c>
      <c r="B30" s="28">
        <f>[1]Monthly!P26</f>
        <v>342</v>
      </c>
      <c r="C30" s="28">
        <f>[1]Monthly!B26</f>
        <v>323</v>
      </c>
      <c r="D30" s="29">
        <f t="shared" si="0"/>
        <v>5.8823529411764705E-2</v>
      </c>
      <c r="E30" s="45"/>
      <c r="F30" s="28">
        <f>[1]Fiscal!C26</f>
        <v>1117</v>
      </c>
    </row>
    <row r="31" spans="1:9" s="15" customFormat="1">
      <c r="A31" s="27" t="s">
        <v>37</v>
      </c>
      <c r="B31" s="28">
        <f>[1]Monthly!P27</f>
        <v>53</v>
      </c>
      <c r="C31" s="28">
        <f>[1]Monthly!B27</f>
        <v>0</v>
      </c>
      <c r="D31" s="29"/>
      <c r="E31" s="45"/>
      <c r="F31" s="28">
        <f>[1]Fiscal!C27</f>
        <v>213</v>
      </c>
    </row>
    <row r="32" spans="1:9" s="15" customFormat="1">
      <c r="A32" s="27" t="s">
        <v>38</v>
      </c>
      <c r="B32" s="28">
        <f>[1]Monthly!P28</f>
        <v>98</v>
      </c>
      <c r="C32" s="28">
        <f>[1]Monthly!B28</f>
        <v>52</v>
      </c>
      <c r="D32" s="29">
        <f t="shared" si="0"/>
        <v>0.88461538461538458</v>
      </c>
      <c r="E32" s="45"/>
      <c r="F32" s="28">
        <f>[1]Fiscal!C28</f>
        <v>286</v>
      </c>
    </row>
    <row r="33" spans="1:6" s="15" customFormat="1">
      <c r="A33" s="27" t="s">
        <v>39</v>
      </c>
      <c r="B33" s="28">
        <f>[1]Monthly!P29</f>
        <v>25</v>
      </c>
      <c r="C33" s="28">
        <f>[1]Monthly!B29</f>
        <v>8</v>
      </c>
      <c r="D33" s="29">
        <f t="shared" si="0"/>
        <v>2.125</v>
      </c>
      <c r="E33" s="45"/>
      <c r="F33" s="28">
        <f>[1]Fiscal!C29</f>
        <v>101</v>
      </c>
    </row>
    <row r="34" spans="1:6" s="15" customFormat="1">
      <c r="A34" s="27" t="s">
        <v>40</v>
      </c>
      <c r="B34" s="28">
        <f>[1]Monthly!P30</f>
        <v>31</v>
      </c>
      <c r="C34" s="28">
        <f>[1]Monthly!B30</f>
        <v>49</v>
      </c>
      <c r="D34" s="29">
        <f t="shared" si="0"/>
        <v>-0.36734693877551022</v>
      </c>
      <c r="E34" s="45"/>
      <c r="F34" s="28">
        <f>[1]Fiscal!C30</f>
        <v>120</v>
      </c>
    </row>
    <row r="35" spans="1:6" s="15" customFormat="1">
      <c r="A35" s="27" t="s">
        <v>41</v>
      </c>
      <c r="B35" s="28">
        <f>[1]Monthly!P31</f>
        <v>315</v>
      </c>
      <c r="C35" s="28">
        <f>[1]Monthly!B31</f>
        <v>122</v>
      </c>
      <c r="D35" s="29">
        <f t="shared" si="0"/>
        <v>1.5819672131147542</v>
      </c>
      <c r="E35" s="45"/>
      <c r="F35" s="28">
        <f>[1]Fiscal!C31</f>
        <v>851</v>
      </c>
    </row>
    <row r="36" spans="1:6" s="15" customFormat="1">
      <c r="A36" s="27" t="s">
        <v>42</v>
      </c>
      <c r="B36" s="28" t="str">
        <f>[1]Monthly!P32</f>
        <v>unavailable</v>
      </c>
      <c r="C36" s="28">
        <f>[1]Monthly!B32</f>
        <v>36</v>
      </c>
      <c r="D36" s="29"/>
      <c r="E36" s="45"/>
      <c r="F36" s="28">
        <f>[1]Fiscal!C32</f>
        <v>81</v>
      </c>
    </row>
    <row r="37" spans="1:6" s="15" customFormat="1">
      <c r="A37" s="27" t="s">
        <v>43</v>
      </c>
      <c r="B37" s="28">
        <f>[1]Monthly!P33</f>
        <v>18</v>
      </c>
      <c r="C37" s="28">
        <f>[1]Monthly!B33</f>
        <v>0</v>
      </c>
      <c r="D37" s="29"/>
      <c r="E37" s="45"/>
      <c r="F37" s="28">
        <f>[1]Fiscal!C33</f>
        <v>215</v>
      </c>
    </row>
    <row r="38" spans="1:6" s="15" customFormat="1">
      <c r="A38" s="27" t="s">
        <v>44</v>
      </c>
      <c r="B38" s="28">
        <f>[1]Monthly!P34</f>
        <v>131</v>
      </c>
      <c r="C38" s="28">
        <f>[1]Monthly!B34</f>
        <v>79</v>
      </c>
      <c r="D38" s="29">
        <f t="shared" si="0"/>
        <v>0.65822784810126578</v>
      </c>
      <c r="E38" s="45"/>
      <c r="F38" s="28">
        <f>[1]Fiscal!C34</f>
        <v>358</v>
      </c>
    </row>
    <row r="39" spans="1:6" s="15" customFormat="1">
      <c r="A39" s="27" t="s">
        <v>45</v>
      </c>
      <c r="B39" s="28">
        <f>[1]Monthly!P35</f>
        <v>381</v>
      </c>
      <c r="C39" s="28">
        <f>[1]Monthly!B35</f>
        <v>690</v>
      </c>
      <c r="D39" s="29">
        <f t="shared" si="0"/>
        <v>-0.44782608695652176</v>
      </c>
      <c r="E39" s="45"/>
      <c r="F39" s="28">
        <f>[1]Fiscal!C35</f>
        <v>1100</v>
      </c>
    </row>
    <row r="40" spans="1:6" s="15" customFormat="1">
      <c r="A40" s="27" t="s">
        <v>46</v>
      </c>
      <c r="B40" s="28">
        <f>[1]Monthly!P36</f>
        <v>124</v>
      </c>
      <c r="C40" s="28">
        <f>[1]Monthly!B36</f>
        <v>122</v>
      </c>
      <c r="D40" s="29">
        <f t="shared" si="0"/>
        <v>1.6393442622950821E-2</v>
      </c>
      <c r="E40" s="45"/>
      <c r="F40" s="28">
        <f>[1]Fiscal!C36</f>
        <v>388</v>
      </c>
    </row>
    <row r="41" spans="1:6" s="15" customFormat="1">
      <c r="A41" s="46" t="s">
        <v>47</v>
      </c>
      <c r="B41" s="28">
        <f>[1]Monthly!P37</f>
        <v>0</v>
      </c>
      <c r="C41" s="28">
        <f>[1]Monthly!B37</f>
        <v>60</v>
      </c>
      <c r="D41" s="29">
        <f t="shared" si="0"/>
        <v>-1</v>
      </c>
      <c r="E41" s="45"/>
      <c r="F41" s="28">
        <f>[1]Fiscal!C37</f>
        <v>38</v>
      </c>
    </row>
    <row r="42" spans="1:6" s="15" customFormat="1">
      <c r="A42" s="33" t="s">
        <v>48</v>
      </c>
      <c r="B42" s="37">
        <f>[1]Monthly!P38</f>
        <v>1518</v>
      </c>
      <c r="C42" s="37">
        <f>[1]Monthly!B38</f>
        <v>1541</v>
      </c>
      <c r="D42" s="44">
        <f t="shared" si="0"/>
        <v>-1.4925373134328358E-2</v>
      </c>
      <c r="E42" s="36"/>
      <c r="F42" s="37">
        <f>[1]Fiscal!C38</f>
        <v>4868</v>
      </c>
    </row>
    <row r="43" spans="1:6" s="15" customFormat="1">
      <c r="A43" s="39" t="s">
        <v>49</v>
      </c>
      <c r="B43" s="40"/>
      <c r="C43" s="40"/>
      <c r="D43" s="41"/>
      <c r="E43" s="19"/>
      <c r="F43" s="40"/>
    </row>
    <row r="44" spans="1:6" s="15" customFormat="1">
      <c r="A44" s="27" t="s">
        <v>36</v>
      </c>
      <c r="B44" s="47">
        <f>[1]Monthly!P40</f>
        <v>0.88824317738791425</v>
      </c>
      <c r="C44" s="47">
        <f>[1]Monthly!B40</f>
        <v>0.94049277605779158</v>
      </c>
      <c r="D44" s="48">
        <f t="shared" si="0"/>
        <v>-5.5555555555555573E-2</v>
      </c>
      <c r="E44" s="45"/>
      <c r="F44" s="47">
        <f>[1]Fiscal!C40</f>
        <v>0.27195986272754402</v>
      </c>
    </row>
    <row r="45" spans="1:6" s="15" customFormat="1">
      <c r="A45" s="27" t="s">
        <v>37</v>
      </c>
      <c r="B45" s="47">
        <f>[1]Monthly!P41</f>
        <v>4.716981132075472</v>
      </c>
      <c r="C45" s="47">
        <f>[1]Monthly!B41</f>
        <v>0</v>
      </c>
      <c r="D45" s="48"/>
      <c r="E45" s="45"/>
      <c r="F45" s="47">
        <f>[1]Fiscal!C41</f>
        <v>1.1737089201877935</v>
      </c>
    </row>
    <row r="46" spans="1:6" s="15" customFormat="1">
      <c r="A46" s="27" t="s">
        <v>28</v>
      </c>
      <c r="B46" s="47">
        <f>[1]Monthly!P42</f>
        <v>9.5204678362573105</v>
      </c>
      <c r="C46" s="47">
        <f>[1]Monthly!B42</f>
        <v>6.5381526104417667</v>
      </c>
      <c r="D46" s="48">
        <f t="shared" si="0"/>
        <v>0.45614035087719318</v>
      </c>
      <c r="E46" s="45"/>
      <c r="F46" s="47">
        <f>[1]Fiscal!C42</f>
        <v>2.6732348111658459</v>
      </c>
    </row>
    <row r="47" spans="1:6" s="15" customFormat="1">
      <c r="A47" s="27" t="s">
        <v>32</v>
      </c>
      <c r="B47" s="47">
        <f>[1]Monthly!P43</f>
        <v>2.4329268292682928</v>
      </c>
      <c r="C47" s="47">
        <f>[1]Monthly!B43</f>
        <v>19.95</v>
      </c>
      <c r="D47" s="48">
        <f t="shared" si="0"/>
        <v>-0.87804878048780488</v>
      </c>
      <c r="E47" s="45"/>
      <c r="F47" s="47">
        <f>[1]Fiscal!C43</f>
        <v>1.2707006369426752</v>
      </c>
    </row>
    <row r="48" spans="1:6" s="15" customFormat="1">
      <c r="A48" s="27" t="s">
        <v>38</v>
      </c>
      <c r="B48" s="47">
        <f>[1]Monthly!P44</f>
        <v>0.15306122448979592</v>
      </c>
      <c r="C48" s="47">
        <f>[1]Monthly!B44</f>
        <v>0.28846153846153849</v>
      </c>
      <c r="D48" s="48">
        <f t="shared" si="0"/>
        <v>-0.46938775510204084</v>
      </c>
      <c r="E48" s="45"/>
      <c r="F48" s="47">
        <f>[1]Fiscal!C44</f>
        <v>5.2447552447552448E-2</v>
      </c>
    </row>
    <row r="49" spans="1:6" s="15" customFormat="1">
      <c r="A49" s="27" t="s">
        <v>39</v>
      </c>
      <c r="B49" s="47">
        <f>[1]Monthly!P45</f>
        <v>10.038166666666667</v>
      </c>
      <c r="C49" s="47">
        <f>[1]Monthly!B45</f>
        <v>31.369270833333331</v>
      </c>
      <c r="D49" s="48">
        <f t="shared" si="0"/>
        <v>-0.67999999999999994</v>
      </c>
      <c r="E49" s="45"/>
      <c r="F49" s="47">
        <f>[1]Fiscal!C45</f>
        <v>2.4846947194719471</v>
      </c>
    </row>
    <row r="50" spans="1:6" s="15" customFormat="1">
      <c r="A50" s="27" t="s">
        <v>40</v>
      </c>
      <c r="B50" s="47">
        <f>[1]Monthly!P46</f>
        <v>1.370967741935484</v>
      </c>
      <c r="C50" s="47">
        <f>[1]Monthly!B46</f>
        <v>0.86734693877551017</v>
      </c>
      <c r="D50" s="48">
        <f t="shared" si="0"/>
        <v>0.58064516129032273</v>
      </c>
      <c r="E50" s="45"/>
      <c r="F50" s="47">
        <f>[1]Fiscal!C46</f>
        <v>4.9941245593419503E-2</v>
      </c>
    </row>
    <row r="51" spans="1:6" s="15" customFormat="1">
      <c r="A51" s="27" t="s">
        <v>33</v>
      </c>
      <c r="B51" s="47">
        <f>[1]Monthly!P47</f>
        <v>0.95724313975749842</v>
      </c>
      <c r="C51" s="47">
        <f>[1]Monthly!B47</f>
        <v>1.2798634812286689</v>
      </c>
      <c r="D51" s="48">
        <f t="shared" si="0"/>
        <v>-0.25207402680280788</v>
      </c>
      <c r="E51" s="45"/>
      <c r="F51" s="47">
        <f>[1]Fiscal!C47</f>
        <v>0.30832476875642345</v>
      </c>
    </row>
    <row r="52" spans="1:6" s="15" customFormat="1">
      <c r="A52" s="27" t="s">
        <v>41</v>
      </c>
      <c r="B52" s="47">
        <f>[1]Monthly!P48</f>
        <v>1.7209550264550264</v>
      </c>
      <c r="C52" s="47">
        <f>[1]Monthly!B48</f>
        <v>4.4434494535519127</v>
      </c>
      <c r="D52" s="48">
        <f t="shared" si="0"/>
        <v>-0.61269841269841263</v>
      </c>
      <c r="E52" s="45"/>
      <c r="F52" s="47">
        <f>[1]Fiscal!C48</f>
        <v>0.63701625538582063</v>
      </c>
    </row>
    <row r="53" spans="1:6" s="15" customFormat="1">
      <c r="A53" s="27" t="s">
        <v>50</v>
      </c>
      <c r="B53" s="47">
        <f>[1]Monthly!P49</f>
        <v>11.088422391857506</v>
      </c>
      <c r="C53" s="47">
        <f>[1]Monthly!B49</f>
        <v>15.899789029535865</v>
      </c>
      <c r="D53" s="48">
        <f t="shared" si="0"/>
        <v>-0.30260569047429742</v>
      </c>
      <c r="E53" s="45"/>
      <c r="F53" s="47">
        <f>[1]Fiscal!C49</f>
        <v>3.5086126629422716</v>
      </c>
    </row>
    <row r="54" spans="1:6" s="15" customFormat="1">
      <c r="A54" s="27" t="s">
        <v>30</v>
      </c>
      <c r="B54" s="47">
        <f>[1]Monthly!P50</f>
        <v>0.45306767868437697</v>
      </c>
      <c r="C54" s="47">
        <f>[1]Monthly!B50</f>
        <v>0.38572967151319326</v>
      </c>
      <c r="D54" s="48">
        <f t="shared" si="0"/>
        <v>0.17457305502846318</v>
      </c>
      <c r="E54" s="45"/>
      <c r="F54" s="47">
        <f>[1]Fiscal!C50</f>
        <v>0.14848673300165835</v>
      </c>
    </row>
    <row r="55" spans="1:6" s="15" customFormat="1">
      <c r="A55" s="27" t="s">
        <v>45</v>
      </c>
      <c r="B55" s="47">
        <f>[1]Monthly!P51</f>
        <v>0.87379702537182846</v>
      </c>
      <c r="C55" s="47">
        <f>[1]Monthly!B51</f>
        <v>0.48248792270531404</v>
      </c>
      <c r="D55" s="48">
        <f t="shared" si="0"/>
        <v>0.81102362204724388</v>
      </c>
      <c r="E55" s="45"/>
      <c r="F55" s="47">
        <f>[1]Fiscal!C51</f>
        <v>0.30265151515151517</v>
      </c>
    </row>
    <row r="56" spans="1:6" s="15" customFormat="1">
      <c r="A56" s="49" t="s">
        <v>47</v>
      </c>
      <c r="B56" s="50"/>
      <c r="C56" s="50">
        <f>[1]Monthly!B52</f>
        <v>0.25</v>
      </c>
      <c r="D56" s="51"/>
      <c r="E56" s="45"/>
      <c r="F56" s="50">
        <f>[1]Fiscal!C52</f>
        <v>0.39473684210526311</v>
      </c>
    </row>
    <row r="57" spans="1:6" s="15" customFormat="1">
      <c r="A57" s="52" t="s">
        <v>51</v>
      </c>
      <c r="B57" s="53">
        <f>[1]Monthly!P53</f>
        <v>72453</v>
      </c>
      <c r="C57" s="53">
        <f>[1]Monthly!B53</f>
        <v>77271</v>
      </c>
      <c r="D57" s="54">
        <f t="shared" si="0"/>
        <v>-6.2351981985479678E-2</v>
      </c>
      <c r="E57" s="55"/>
      <c r="F57" s="53">
        <f>[1]Fiscal!C53</f>
        <v>227321</v>
      </c>
    </row>
    <row r="58" spans="1:6" s="15" customFormat="1">
      <c r="A58" s="39" t="s">
        <v>52</v>
      </c>
      <c r="B58" s="40"/>
      <c r="C58" s="40"/>
      <c r="D58" s="41"/>
      <c r="E58" s="19"/>
      <c r="F58" s="40"/>
    </row>
    <row r="59" spans="1:6" s="15" customFormat="1">
      <c r="A59" s="27" t="s">
        <v>53</v>
      </c>
      <c r="B59" s="28">
        <f>[1]Monthly!P55</f>
        <v>10702</v>
      </c>
      <c r="C59" s="28">
        <f>[1]Monthly!B55</f>
        <v>10123</v>
      </c>
      <c r="D59" s="29">
        <f t="shared" si="0"/>
        <v>5.7196483255951794E-2</v>
      </c>
      <c r="E59" s="30"/>
      <c r="F59" s="28">
        <f>[1]Fiscal!C55</f>
        <v>32155</v>
      </c>
    </row>
    <row r="60" spans="1:6" s="15" customFormat="1">
      <c r="A60" s="56" t="s">
        <v>54</v>
      </c>
      <c r="B60" s="57"/>
      <c r="C60" s="57"/>
      <c r="D60" s="58"/>
      <c r="E60" s="59"/>
      <c r="F60" s="57"/>
    </row>
    <row r="61" spans="1:6" s="15" customFormat="1">
      <c r="A61" s="60" t="s">
        <v>14</v>
      </c>
      <c r="B61" s="25">
        <f>[1]Monthly!P57</f>
        <v>10063</v>
      </c>
      <c r="C61" s="25">
        <f>[1]Monthly!B57</f>
        <v>10617</v>
      </c>
      <c r="D61" s="26">
        <f t="shared" si="0"/>
        <v>-5.2180465291513607E-2</v>
      </c>
      <c r="E61" s="61"/>
      <c r="F61" s="25">
        <f>[1]Fiscal!C57</f>
        <v>29651</v>
      </c>
    </row>
    <row r="62" spans="1:6" s="15" customFormat="1">
      <c r="A62" s="60" t="s">
        <v>15</v>
      </c>
      <c r="B62" s="25">
        <f>[1]Monthly!P58</f>
        <v>112</v>
      </c>
      <c r="C62" s="25">
        <f>[1]Monthly!B58</f>
        <v>85</v>
      </c>
      <c r="D62" s="26">
        <f t="shared" si="0"/>
        <v>0.31764705882352939</v>
      </c>
      <c r="E62" s="61"/>
      <c r="F62" s="25">
        <f>[1]Fiscal!C58</f>
        <v>322</v>
      </c>
    </row>
    <row r="63" spans="1:6" s="15" customFormat="1">
      <c r="A63" s="60" t="s">
        <v>16</v>
      </c>
      <c r="B63" s="25">
        <f>[1]Monthly!P59</f>
        <v>359</v>
      </c>
      <c r="C63" s="25">
        <f>[1]Monthly!B59</f>
        <v>326</v>
      </c>
      <c r="D63" s="26">
        <f t="shared" si="0"/>
        <v>0.10122699386503067</v>
      </c>
      <c r="E63" s="61"/>
      <c r="F63" s="25">
        <f>[1]Fiscal!C59</f>
        <v>1047</v>
      </c>
    </row>
    <row r="64" spans="1:6" s="15" customFormat="1">
      <c r="A64" s="60" t="s">
        <v>17</v>
      </c>
      <c r="B64" s="25">
        <f>[1]Monthly!P60</f>
        <v>408</v>
      </c>
      <c r="C64" s="25">
        <f>[1]Monthly!B60</f>
        <v>288</v>
      </c>
      <c r="D64" s="26">
        <f t="shared" si="0"/>
        <v>0.41666666666666669</v>
      </c>
      <c r="E64" s="61"/>
      <c r="F64" s="25">
        <f>[1]Fiscal!C60</f>
        <v>953</v>
      </c>
    </row>
    <row r="65" spans="1:6" s="15" customFormat="1">
      <c r="A65" s="60" t="s">
        <v>18</v>
      </c>
      <c r="B65" s="25">
        <f>[1]Monthly!P61</f>
        <v>148</v>
      </c>
      <c r="C65" s="25">
        <f>[1]Monthly!B61</f>
        <v>160</v>
      </c>
      <c r="D65" s="26">
        <f t="shared" si="0"/>
        <v>-7.4999999999999997E-2</v>
      </c>
      <c r="E65" s="61"/>
      <c r="F65" s="25">
        <f>[1]Fiscal!C61</f>
        <v>441</v>
      </c>
    </row>
    <row r="66" spans="1:6" s="15" customFormat="1">
      <c r="A66" s="60" t="s">
        <v>19</v>
      </c>
      <c r="B66" s="25">
        <f>[1]Monthly!P62</f>
        <v>133</v>
      </c>
      <c r="C66" s="25">
        <f>[1]Monthly!B62</f>
        <v>123</v>
      </c>
      <c r="D66" s="26">
        <f t="shared" si="0"/>
        <v>8.1300813008130079E-2</v>
      </c>
      <c r="E66" s="61"/>
      <c r="F66" s="25">
        <f>[1]Fiscal!C62</f>
        <v>344</v>
      </c>
    </row>
    <row r="67" spans="1:6" s="15" customFormat="1">
      <c r="A67" s="60" t="s">
        <v>20</v>
      </c>
      <c r="B67" s="25">
        <f>[1]Monthly!P63</f>
        <v>234</v>
      </c>
      <c r="C67" s="25">
        <f>[1]Monthly!B63</f>
        <v>261</v>
      </c>
      <c r="D67" s="26">
        <f t="shared" si="0"/>
        <v>-0.10344827586206896</v>
      </c>
      <c r="E67" s="61"/>
      <c r="F67" s="25">
        <f>[1]Fiscal!C63</f>
        <v>747</v>
      </c>
    </row>
    <row r="68" spans="1:6" s="15" customFormat="1">
      <c r="A68" s="62" t="s">
        <v>21</v>
      </c>
      <c r="B68" s="28">
        <f>[1]Monthly!P64</f>
        <v>11</v>
      </c>
      <c r="C68" s="28">
        <f>[1]Monthly!B64</f>
        <v>0</v>
      </c>
      <c r="D68" s="29"/>
      <c r="E68" s="45"/>
      <c r="F68" s="28">
        <f>[1]Fiscal!C64</f>
        <v>35</v>
      </c>
    </row>
    <row r="69" spans="1:6" s="15" customFormat="1">
      <c r="A69" s="33" t="s">
        <v>55</v>
      </c>
      <c r="B69" s="37">
        <f>[1]Monthly!P65</f>
        <v>11468</v>
      </c>
      <c r="C69" s="37">
        <f>[1]Monthly!B65</f>
        <v>11860</v>
      </c>
      <c r="D69" s="44">
        <f t="shared" si="0"/>
        <v>-3.305227655986509E-2</v>
      </c>
      <c r="E69" s="36"/>
      <c r="F69" s="37">
        <f>[1]Fiscal!C65</f>
        <v>33540</v>
      </c>
    </row>
    <row r="70" spans="1:6" s="15" customFormat="1">
      <c r="A70" s="56" t="s">
        <v>56</v>
      </c>
      <c r="B70" s="57"/>
      <c r="C70" s="57"/>
      <c r="D70" s="58"/>
      <c r="E70" s="59"/>
      <c r="F70" s="57"/>
    </row>
    <row r="71" spans="1:6" s="15" customFormat="1">
      <c r="A71" s="60" t="s">
        <v>14</v>
      </c>
      <c r="B71" s="25">
        <f>[1]Monthly!P67</f>
        <v>7067</v>
      </c>
      <c r="C71" s="25">
        <f>[1]Monthly!B67</f>
        <v>7167</v>
      </c>
      <c r="D71" s="26">
        <f t="shared" si="0"/>
        <v>-1.3952839402818473E-2</v>
      </c>
      <c r="E71" s="61"/>
      <c r="F71" s="25">
        <f>[1]Fiscal!C67</f>
        <v>21176</v>
      </c>
    </row>
    <row r="72" spans="1:6" s="15" customFormat="1">
      <c r="A72" s="60" t="s">
        <v>15</v>
      </c>
      <c r="B72" s="25">
        <f>[1]Monthly!P68</f>
        <v>481</v>
      </c>
      <c r="C72" s="25">
        <f>[1]Monthly!B68</f>
        <v>439</v>
      </c>
      <c r="D72" s="26">
        <f t="shared" si="0"/>
        <v>9.5671981776765377E-2</v>
      </c>
      <c r="E72" s="61"/>
      <c r="F72" s="25">
        <f>[1]Fiscal!C68</f>
        <v>1215</v>
      </c>
    </row>
    <row r="73" spans="1:6" s="15" customFormat="1">
      <c r="A73" s="60" t="s">
        <v>16</v>
      </c>
      <c r="B73" s="25">
        <f>[1]Monthly!P69</f>
        <v>217</v>
      </c>
      <c r="C73" s="25">
        <f>[1]Monthly!B69</f>
        <v>164</v>
      </c>
      <c r="D73" s="26">
        <f t="shared" ref="D73:D136" si="1">(B73-C73)/C73</f>
        <v>0.32317073170731708</v>
      </c>
      <c r="E73" s="61"/>
      <c r="F73" s="25">
        <f>[1]Fiscal!C69</f>
        <v>666</v>
      </c>
    </row>
    <row r="74" spans="1:6" s="15" customFormat="1">
      <c r="A74" s="60" t="s">
        <v>17</v>
      </c>
      <c r="B74" s="25">
        <f>[1]Monthly!P70</f>
        <v>228</v>
      </c>
      <c r="C74" s="25">
        <f>[1]Monthly!B70</f>
        <v>193</v>
      </c>
      <c r="D74" s="26">
        <f t="shared" si="1"/>
        <v>0.18134715025906736</v>
      </c>
      <c r="E74" s="61"/>
      <c r="F74" s="25">
        <f>[1]Fiscal!C70</f>
        <v>635</v>
      </c>
    </row>
    <row r="75" spans="1:6" s="15" customFormat="1">
      <c r="A75" s="60" t="s">
        <v>18</v>
      </c>
      <c r="B75" s="25">
        <f>[1]Monthly!P71</f>
        <v>110</v>
      </c>
      <c r="C75" s="25">
        <f>[1]Monthly!B71</f>
        <v>43</v>
      </c>
      <c r="D75" s="26">
        <f t="shared" si="1"/>
        <v>1.558139534883721</v>
      </c>
      <c r="E75" s="61"/>
      <c r="F75" s="25">
        <f>[1]Fiscal!C71</f>
        <v>200</v>
      </c>
    </row>
    <row r="76" spans="1:6" s="15" customFormat="1">
      <c r="A76" s="60" t="s">
        <v>19</v>
      </c>
      <c r="B76" s="25">
        <f>[1]Monthly!P72</f>
        <v>448</v>
      </c>
      <c r="C76" s="25">
        <f>[1]Monthly!B72</f>
        <v>374</v>
      </c>
      <c r="D76" s="26">
        <f t="shared" si="1"/>
        <v>0.19786096256684493</v>
      </c>
      <c r="E76" s="61"/>
      <c r="F76" s="25">
        <f>[1]Fiscal!C72</f>
        <v>1162</v>
      </c>
    </row>
    <row r="77" spans="1:6" s="15" customFormat="1">
      <c r="A77" s="60" t="s">
        <v>20</v>
      </c>
      <c r="B77" s="25">
        <f>[1]Monthly!P73</f>
        <v>144</v>
      </c>
      <c r="C77" s="25">
        <f>[1]Monthly!B73</f>
        <v>139</v>
      </c>
      <c r="D77" s="26">
        <f t="shared" si="1"/>
        <v>3.5971223021582732E-2</v>
      </c>
      <c r="E77" s="61"/>
      <c r="F77" s="25">
        <f>[1]Fiscal!C73</f>
        <v>550</v>
      </c>
    </row>
    <row r="78" spans="1:6" s="15" customFormat="1">
      <c r="A78" s="62" t="s">
        <v>21</v>
      </c>
      <c r="B78" s="28">
        <f>[1]Monthly!P74</f>
        <v>153</v>
      </c>
      <c r="C78" s="28">
        <f>[1]Monthly!B74</f>
        <v>0</v>
      </c>
      <c r="D78" s="29"/>
      <c r="E78" s="45"/>
      <c r="F78" s="28">
        <f>[1]Fiscal!C74</f>
        <v>432</v>
      </c>
    </row>
    <row r="79" spans="1:6" s="15" customFormat="1">
      <c r="A79" s="33" t="s">
        <v>57</v>
      </c>
      <c r="B79" s="37">
        <f>[1]Monthly!P75</f>
        <v>8848</v>
      </c>
      <c r="C79" s="37">
        <f>[1]Monthly!B75</f>
        <v>8519</v>
      </c>
      <c r="D79" s="44">
        <f t="shared" si="1"/>
        <v>3.8619556285949055E-2</v>
      </c>
      <c r="E79" s="36"/>
      <c r="F79" s="37">
        <f>[1]Fiscal!C75</f>
        <v>26036</v>
      </c>
    </row>
    <row r="80" spans="1:6" s="15" customFormat="1">
      <c r="A80" s="27" t="s">
        <v>58</v>
      </c>
      <c r="B80" s="28">
        <f>[1]Monthly!P76</f>
        <v>0</v>
      </c>
      <c r="C80" s="28">
        <f>[1]Monthly!B76</f>
        <v>0</v>
      </c>
      <c r="D80" s="29"/>
      <c r="E80" s="30"/>
      <c r="F80" s="28">
        <f>[1]Fiscal!C76</f>
        <v>0</v>
      </c>
    </row>
    <row r="81" spans="1:6" s="15" customFormat="1">
      <c r="A81" s="63" t="s">
        <v>59</v>
      </c>
      <c r="B81" s="64">
        <f>[1]Monthly!P77</f>
        <v>15</v>
      </c>
      <c r="C81" s="64">
        <f>[1]Monthly!B77</f>
        <v>20</v>
      </c>
      <c r="D81" s="65">
        <f t="shared" si="1"/>
        <v>-0.25</v>
      </c>
      <c r="E81" s="66"/>
      <c r="F81" s="64">
        <f>[1]Fiscal!C77</f>
        <v>56</v>
      </c>
    </row>
    <row r="82" spans="1:6" s="15" customFormat="1">
      <c r="A82" s="63" t="s">
        <v>60</v>
      </c>
      <c r="B82" s="64">
        <f>[1]Monthly!P78</f>
        <v>55</v>
      </c>
      <c r="C82" s="64">
        <f>[1]Monthly!B78</f>
        <v>40</v>
      </c>
      <c r="D82" s="65">
        <f t="shared" si="1"/>
        <v>0.375</v>
      </c>
      <c r="E82" s="66"/>
      <c r="F82" s="64">
        <f>[1]Fiscal!C78</f>
        <v>186</v>
      </c>
    </row>
    <row r="83" spans="1:6" s="15" customFormat="1">
      <c r="A83" s="62" t="s">
        <v>61</v>
      </c>
      <c r="B83" s="28">
        <f>[1]Monthly!P79</f>
        <v>1</v>
      </c>
      <c r="C83" s="28">
        <f>[1]Monthly!B79</f>
        <v>0</v>
      </c>
      <c r="D83" s="29"/>
      <c r="E83" s="45"/>
      <c r="F83" s="28">
        <f>[1]Fiscal!C79</f>
        <v>4</v>
      </c>
    </row>
    <row r="84" spans="1:6" s="15" customFormat="1">
      <c r="A84" s="63" t="s">
        <v>62</v>
      </c>
      <c r="B84" s="64">
        <f>[1]Monthly!P80</f>
        <v>24</v>
      </c>
      <c r="C84" s="64">
        <f>[1]Monthly!B80</f>
        <v>12</v>
      </c>
      <c r="D84" s="65">
        <f t="shared" si="1"/>
        <v>1</v>
      </c>
      <c r="E84" s="66"/>
      <c r="F84" s="64">
        <f>[1]Fiscal!C80</f>
        <v>62</v>
      </c>
    </row>
    <row r="85" spans="1:6" s="15" customFormat="1">
      <c r="A85" s="63" t="s">
        <v>63</v>
      </c>
      <c r="B85" s="64">
        <f>[1]Monthly!P81</f>
        <v>59</v>
      </c>
      <c r="C85" s="64">
        <f>[1]Monthly!B81</f>
        <v>46</v>
      </c>
      <c r="D85" s="65">
        <f t="shared" si="1"/>
        <v>0.28260869565217389</v>
      </c>
      <c r="E85" s="66"/>
      <c r="F85" s="64">
        <f>[1]Fiscal!C81</f>
        <v>173</v>
      </c>
    </row>
    <row r="86" spans="1:6" s="15" customFormat="1">
      <c r="A86" s="62" t="s">
        <v>64</v>
      </c>
      <c r="B86" s="28">
        <f>[1]Monthly!P82</f>
        <v>0</v>
      </c>
      <c r="C86" s="28">
        <f>[1]Monthly!B82</f>
        <v>0</v>
      </c>
      <c r="D86" s="29"/>
      <c r="E86" s="45"/>
      <c r="F86" s="28">
        <f>[1]Fiscal!C82</f>
        <v>1</v>
      </c>
    </row>
    <row r="87" spans="1:6" s="15" customFormat="1">
      <c r="A87" s="52" t="s">
        <v>65</v>
      </c>
      <c r="B87" s="53">
        <f>[1]Monthly!P83</f>
        <v>11551</v>
      </c>
      <c r="C87" s="53">
        <f>[1]Monthly!B83</f>
        <v>11918</v>
      </c>
      <c r="D87" s="54">
        <f t="shared" si="1"/>
        <v>-3.0793757341835877E-2</v>
      </c>
      <c r="E87" s="55"/>
      <c r="F87" s="53">
        <f>[1]Fiscal!C83</f>
        <v>33776</v>
      </c>
    </row>
    <row r="88" spans="1:6" s="15" customFormat="1">
      <c r="A88" s="52" t="s">
        <v>66</v>
      </c>
      <c r="B88" s="53">
        <f>[1]Monthly!P84</f>
        <v>8919</v>
      </c>
      <c r="C88" s="53">
        <f>[1]Monthly!B84</f>
        <v>8579</v>
      </c>
      <c r="D88" s="54">
        <f t="shared" si="1"/>
        <v>3.963165870148036E-2</v>
      </c>
      <c r="E88" s="55"/>
      <c r="F88" s="53">
        <f>[1]Fiscal!C84</f>
        <v>26282</v>
      </c>
    </row>
    <row r="89" spans="1:6" s="15" customFormat="1">
      <c r="A89" s="39" t="s">
        <v>67</v>
      </c>
      <c r="B89" s="40"/>
      <c r="C89" s="40"/>
      <c r="D89" s="41"/>
      <c r="E89" s="19"/>
      <c r="F89" s="40">
        <f>[1]Fiscal!C85</f>
        <v>0</v>
      </c>
    </row>
    <row r="90" spans="1:6" s="15" customFormat="1">
      <c r="A90" s="27" t="s">
        <v>68</v>
      </c>
      <c r="B90" s="28">
        <f>[1]Monthly!P86</f>
        <v>110</v>
      </c>
      <c r="C90" s="28">
        <f>[1]Monthly!B86</f>
        <v>293</v>
      </c>
      <c r="D90" s="29">
        <f t="shared" si="1"/>
        <v>-0.62457337883959041</v>
      </c>
      <c r="E90" s="30"/>
      <c r="F90" s="28">
        <f>[1]Fiscal!C86</f>
        <v>538</v>
      </c>
    </row>
    <row r="91" spans="1:6" s="15" customFormat="1">
      <c r="A91" s="27" t="s">
        <v>69</v>
      </c>
      <c r="B91" s="28">
        <f>[1]Monthly!P87</f>
        <v>1028</v>
      </c>
      <c r="C91" s="28">
        <f>[1]Monthly!B87</f>
        <v>1399</v>
      </c>
      <c r="D91" s="29">
        <f t="shared" si="1"/>
        <v>-0.2651894210150107</v>
      </c>
      <c r="E91" s="30"/>
      <c r="F91" s="28">
        <f>[1]Fiscal!C87</f>
        <v>4329</v>
      </c>
    </row>
    <row r="92" spans="1:6" s="15" customFormat="1">
      <c r="A92" s="24" t="s">
        <v>70</v>
      </c>
      <c r="B92" s="25">
        <f>[1]Monthly!P88</f>
        <v>967</v>
      </c>
      <c r="C92" s="25">
        <f>[1]Monthly!B88</f>
        <v>902</v>
      </c>
      <c r="D92" s="26">
        <f t="shared" si="1"/>
        <v>7.2062084257206213E-2</v>
      </c>
      <c r="E92" s="23"/>
      <c r="F92" s="25">
        <f>[1]Fiscal!C88</f>
        <v>3013</v>
      </c>
    </row>
    <row r="93" spans="1:6" s="15" customFormat="1">
      <c r="A93" s="67" t="s">
        <v>71</v>
      </c>
      <c r="B93" s="68">
        <f>[1]Monthly!P89</f>
        <v>133</v>
      </c>
      <c r="C93" s="68">
        <f>[1]Monthly!B89</f>
        <v>146</v>
      </c>
      <c r="D93" s="69">
        <f t="shared" si="1"/>
        <v>-8.9041095890410954E-2</v>
      </c>
      <c r="E93" s="23"/>
      <c r="F93" s="68">
        <f>[1]Fiscal!C89</f>
        <v>478</v>
      </c>
    </row>
    <row r="94" spans="1:6" s="15" customFormat="1">
      <c r="A94" s="11" t="s">
        <v>72</v>
      </c>
      <c r="B94" s="12"/>
      <c r="C94" s="12"/>
      <c r="D94" s="13"/>
      <c r="E94" s="14"/>
      <c r="F94" s="12"/>
    </row>
    <row r="95" spans="1:6" s="15" customFormat="1">
      <c r="A95" s="39" t="s">
        <v>73</v>
      </c>
      <c r="B95" s="40"/>
      <c r="C95" s="40"/>
      <c r="D95" s="41"/>
      <c r="E95" s="19"/>
      <c r="F95" s="40"/>
    </row>
    <row r="96" spans="1:6" s="15" customFormat="1">
      <c r="A96" s="24" t="s">
        <v>14</v>
      </c>
      <c r="B96" s="25">
        <f>[1]Monthly!P92</f>
        <v>31965</v>
      </c>
      <c r="C96" s="25">
        <f>[1]Monthly!B92</f>
        <v>17026</v>
      </c>
      <c r="D96" s="26">
        <f t="shared" si="1"/>
        <v>0.87742276518266182</v>
      </c>
      <c r="E96" s="23"/>
      <c r="F96" s="25">
        <f>[1]Fiscal!C92</f>
        <v>110719</v>
      </c>
    </row>
    <row r="97" spans="1:6" s="15" customFormat="1">
      <c r="A97" s="24" t="s">
        <v>15</v>
      </c>
      <c r="B97" s="25">
        <f>[1]Monthly!P93</f>
        <v>152</v>
      </c>
      <c r="C97" s="25">
        <f>[1]Monthly!B93</f>
        <v>169</v>
      </c>
      <c r="D97" s="26">
        <f t="shared" si="1"/>
        <v>-0.10059171597633136</v>
      </c>
      <c r="E97" s="23"/>
      <c r="F97" s="25">
        <f>[1]Fiscal!C93</f>
        <v>422</v>
      </c>
    </row>
    <row r="98" spans="1:6" s="15" customFormat="1">
      <c r="A98" s="24" t="s">
        <v>16</v>
      </c>
      <c r="B98" s="25">
        <f>[1]Monthly!P94</f>
        <v>172</v>
      </c>
      <c r="C98" s="25">
        <f>[1]Monthly!B94</f>
        <v>224</v>
      </c>
      <c r="D98" s="26">
        <f t="shared" si="1"/>
        <v>-0.23214285714285715</v>
      </c>
      <c r="E98" s="23"/>
      <c r="F98" s="25">
        <f>[1]Fiscal!C94</f>
        <v>694</v>
      </c>
    </row>
    <row r="99" spans="1:6" s="15" customFormat="1">
      <c r="A99" s="24" t="s">
        <v>17</v>
      </c>
      <c r="B99" s="25">
        <f>[1]Monthly!P95</f>
        <v>215</v>
      </c>
      <c r="C99" s="25">
        <f>[1]Monthly!B95</f>
        <v>219</v>
      </c>
      <c r="D99" s="26">
        <f t="shared" si="1"/>
        <v>-1.8264840182648401E-2</v>
      </c>
      <c r="E99" s="23"/>
      <c r="F99" s="25">
        <f>[1]Fiscal!C95</f>
        <v>660</v>
      </c>
    </row>
    <row r="100" spans="1:6" s="15" customFormat="1">
      <c r="A100" s="24" t="s">
        <v>18</v>
      </c>
      <c r="B100" s="25">
        <f>[1]Monthly!P96</f>
        <v>41</v>
      </c>
      <c r="C100" s="25">
        <f>[1]Monthly!B96</f>
        <v>47</v>
      </c>
      <c r="D100" s="26">
        <f t="shared" si="1"/>
        <v>-0.1276595744680851</v>
      </c>
      <c r="E100" s="23"/>
      <c r="F100" s="25">
        <f>[1]Fiscal!C96</f>
        <v>133</v>
      </c>
    </row>
    <row r="101" spans="1:6" s="15" customFormat="1">
      <c r="A101" s="24" t="s">
        <v>19</v>
      </c>
      <c r="B101" s="25">
        <f>[1]Monthly!P97</f>
        <v>194</v>
      </c>
      <c r="C101" s="25">
        <f>[1]Monthly!B97</f>
        <v>337</v>
      </c>
      <c r="D101" s="26">
        <f t="shared" si="1"/>
        <v>-0.42433234421364985</v>
      </c>
      <c r="E101" s="23"/>
      <c r="F101" s="25">
        <f>[1]Fiscal!C97</f>
        <v>738</v>
      </c>
    </row>
    <row r="102" spans="1:6" s="15" customFormat="1">
      <c r="A102" s="24" t="s">
        <v>20</v>
      </c>
      <c r="B102" s="25">
        <f>[1]Monthly!P98</f>
        <v>264</v>
      </c>
      <c r="C102" s="25">
        <f>[1]Monthly!B98</f>
        <v>311</v>
      </c>
      <c r="D102" s="26">
        <f t="shared" si="1"/>
        <v>-0.15112540192926044</v>
      </c>
      <c r="E102" s="23"/>
      <c r="F102" s="25">
        <f>[1]Fiscal!C98</f>
        <v>843</v>
      </c>
    </row>
    <row r="103" spans="1:6" s="15" customFormat="1">
      <c r="A103" s="27" t="s">
        <v>21</v>
      </c>
      <c r="B103" s="28">
        <f>[1]Monthly!P99</f>
        <v>596</v>
      </c>
      <c r="C103" s="28">
        <f>[1]Monthly!B99</f>
        <v>0</v>
      </c>
      <c r="D103" s="29" t="e">
        <f t="shared" si="1"/>
        <v>#DIV/0!</v>
      </c>
      <c r="E103" s="30"/>
      <c r="F103" s="28">
        <f>[1]Fiscal!C99</f>
        <v>1074</v>
      </c>
    </row>
    <row r="104" spans="1:6" s="15" customFormat="1">
      <c r="A104" s="52" t="s">
        <v>74</v>
      </c>
      <c r="B104" s="53">
        <f>[1]Monthly!P100</f>
        <v>33599</v>
      </c>
      <c r="C104" s="53">
        <f>[1]Monthly!B100</f>
        <v>18333</v>
      </c>
      <c r="D104" s="54">
        <f t="shared" si="1"/>
        <v>0.83270604920089453</v>
      </c>
      <c r="E104" s="55"/>
      <c r="F104" s="53">
        <f>[1]Fiscal!C100</f>
        <v>115283</v>
      </c>
    </row>
    <row r="105" spans="1:6" s="15" customFormat="1">
      <c r="A105" s="39" t="s">
        <v>75</v>
      </c>
      <c r="B105" s="40"/>
      <c r="C105" s="40"/>
      <c r="D105" s="41"/>
      <c r="E105" s="19"/>
      <c r="F105" s="40"/>
    </row>
    <row r="106" spans="1:6" s="15" customFormat="1">
      <c r="A106" s="24" t="s">
        <v>14</v>
      </c>
      <c r="B106" s="25">
        <f>[1]Monthly!P102</f>
        <v>1795</v>
      </c>
      <c r="C106" s="25">
        <f>[1]Monthly!B102</f>
        <v>2252</v>
      </c>
      <c r="D106" s="26">
        <f t="shared" si="1"/>
        <v>-0.20293072824156305</v>
      </c>
      <c r="E106" s="23"/>
      <c r="F106" s="25">
        <f>[1]Fiscal!C102</f>
        <v>5650</v>
      </c>
    </row>
    <row r="107" spans="1:6" s="15" customFormat="1">
      <c r="A107" s="24" t="s">
        <v>15</v>
      </c>
      <c r="B107" s="25">
        <f>[1]Monthly!P103</f>
        <v>5</v>
      </c>
      <c r="C107" s="25">
        <f>[1]Monthly!B103</f>
        <v>2</v>
      </c>
      <c r="D107" s="26">
        <f t="shared" si="1"/>
        <v>1.5</v>
      </c>
      <c r="E107" s="23"/>
      <c r="F107" s="25">
        <f>[1]Fiscal!C103</f>
        <v>9</v>
      </c>
    </row>
    <row r="108" spans="1:6" s="15" customFormat="1">
      <c r="A108" s="24" t="s">
        <v>16</v>
      </c>
      <c r="B108" s="25">
        <f>[1]Monthly!P104</f>
        <v>1</v>
      </c>
      <c r="C108" s="25">
        <f>[1]Monthly!B104</f>
        <v>0</v>
      </c>
      <c r="D108" s="26"/>
      <c r="E108" s="23"/>
      <c r="F108" s="25">
        <f>[1]Fiscal!C104</f>
        <v>14</v>
      </c>
    </row>
    <row r="109" spans="1:6" s="15" customFormat="1">
      <c r="A109" s="24" t="s">
        <v>17</v>
      </c>
      <c r="B109" s="25">
        <f>[1]Monthly!P105</f>
        <v>16</v>
      </c>
      <c r="C109" s="25">
        <f>[1]Monthly!B105</f>
        <v>19</v>
      </c>
      <c r="D109" s="26">
        <f t="shared" si="1"/>
        <v>-0.15789473684210525</v>
      </c>
      <c r="E109" s="23"/>
      <c r="F109" s="25">
        <f>[1]Fiscal!C105</f>
        <v>47</v>
      </c>
    </row>
    <row r="110" spans="1:6" s="15" customFormat="1">
      <c r="A110" s="24" t="s">
        <v>19</v>
      </c>
      <c r="B110" s="25">
        <f>[1]Monthly!P106</f>
        <v>28</v>
      </c>
      <c r="C110" s="25">
        <f>[1]Monthly!B106</f>
        <v>47</v>
      </c>
      <c r="D110" s="26">
        <f t="shared" si="1"/>
        <v>-0.40425531914893614</v>
      </c>
      <c r="E110" s="23"/>
      <c r="F110" s="25">
        <f>[1]Fiscal!C106</f>
        <v>104</v>
      </c>
    </row>
    <row r="111" spans="1:6" s="15" customFormat="1">
      <c r="A111" s="24" t="s">
        <v>20</v>
      </c>
      <c r="B111" s="25">
        <f>[1]Monthly!P107</f>
        <v>32</v>
      </c>
      <c r="C111" s="25">
        <f>[1]Monthly!B107</f>
        <v>21</v>
      </c>
      <c r="D111" s="26">
        <f t="shared" si="1"/>
        <v>0.52380952380952384</v>
      </c>
      <c r="E111" s="23"/>
      <c r="F111" s="25">
        <f>[1]Fiscal!C107</f>
        <v>74</v>
      </c>
    </row>
    <row r="112" spans="1:6" s="15" customFormat="1">
      <c r="A112" s="27" t="s">
        <v>76</v>
      </c>
      <c r="B112" s="28">
        <f>[1]Monthly!P108</f>
        <v>2489</v>
      </c>
      <c r="C112" s="28">
        <f>[1]Monthly!B108</f>
        <v>3394</v>
      </c>
      <c r="D112" s="29">
        <f t="shared" si="1"/>
        <v>-0.26664702416028285</v>
      </c>
      <c r="E112" s="30"/>
      <c r="F112" s="28">
        <f>[1]Fiscal!C108</f>
        <v>7119</v>
      </c>
    </row>
    <row r="113" spans="1:6" s="15" customFormat="1">
      <c r="A113" s="70" t="s">
        <v>77</v>
      </c>
      <c r="B113" s="53">
        <f>[1]Monthly!P109</f>
        <v>1877</v>
      </c>
      <c r="C113" s="53">
        <f>[1]Monthly!B109</f>
        <v>2341</v>
      </c>
      <c r="D113" s="54">
        <f t="shared" si="1"/>
        <v>-0.19820589491670226</v>
      </c>
      <c r="E113" s="36"/>
      <c r="F113" s="53">
        <f>[1]Fiscal!C109</f>
        <v>5898</v>
      </c>
    </row>
    <row r="114" spans="1:6" s="15" customFormat="1">
      <c r="A114" s="39" t="s">
        <v>78</v>
      </c>
      <c r="B114" s="40"/>
      <c r="C114" s="40"/>
      <c r="D114" s="41"/>
      <c r="E114" s="19"/>
      <c r="F114" s="40"/>
    </row>
    <row r="115" spans="1:6" s="15" customFormat="1">
      <c r="A115" s="27" t="s">
        <v>79</v>
      </c>
      <c r="B115" s="28">
        <f>[1]Monthly!P111</f>
        <v>64</v>
      </c>
      <c r="C115" s="28">
        <f>[1]Monthly!B111</f>
        <v>64</v>
      </c>
      <c r="D115" s="29">
        <f t="shared" si="1"/>
        <v>0</v>
      </c>
      <c r="E115" s="30"/>
      <c r="F115" s="28">
        <f>[1]Fiscal!C111</f>
        <v>177</v>
      </c>
    </row>
    <row r="116" spans="1:6" s="15" customFormat="1">
      <c r="A116" s="27" t="s">
        <v>80</v>
      </c>
      <c r="B116" s="28">
        <f>[1]Monthly!P112</f>
        <v>49</v>
      </c>
      <c r="C116" s="28">
        <f>[1]Monthly!B112</f>
        <v>55</v>
      </c>
      <c r="D116" s="29">
        <f t="shared" si="1"/>
        <v>-0.10909090909090909</v>
      </c>
      <c r="E116" s="30"/>
      <c r="F116" s="28">
        <f>[1]Fiscal!C112</f>
        <v>146</v>
      </c>
    </row>
    <row r="117" spans="1:6" s="15" customFormat="1">
      <c r="A117" s="27" t="s">
        <v>81</v>
      </c>
      <c r="B117" s="28">
        <f>[1]Monthly!P113</f>
        <v>14</v>
      </c>
      <c r="C117" s="28">
        <f>[1]Monthly!B113</f>
        <v>26</v>
      </c>
      <c r="D117" s="29">
        <f t="shared" si="1"/>
        <v>-0.46153846153846156</v>
      </c>
      <c r="E117" s="30"/>
      <c r="F117" s="28">
        <f>[1]Fiscal!C113</f>
        <v>77</v>
      </c>
    </row>
    <row r="118" spans="1:6" s="15" customFormat="1">
      <c r="A118" s="24" t="s">
        <v>82</v>
      </c>
      <c r="B118" s="25">
        <f>[1]Monthly!P114</f>
        <v>2</v>
      </c>
      <c r="C118" s="25">
        <f>[1]Monthly!B114</f>
        <v>5</v>
      </c>
      <c r="D118" s="26">
        <f t="shared" si="1"/>
        <v>-0.6</v>
      </c>
      <c r="E118" s="23"/>
      <c r="F118" s="25">
        <f>[1]Fiscal!C114</f>
        <v>4</v>
      </c>
    </row>
    <row r="119" spans="1:6" s="15" customFormat="1">
      <c r="A119" s="52" t="s">
        <v>83</v>
      </c>
      <c r="B119" s="53">
        <f>[1]Monthly!P115</f>
        <v>129</v>
      </c>
      <c r="C119" s="53">
        <f>[1]Monthly!B115</f>
        <v>150</v>
      </c>
      <c r="D119" s="54">
        <f t="shared" si="1"/>
        <v>-0.14000000000000001</v>
      </c>
      <c r="E119" s="55"/>
      <c r="F119" s="53">
        <f>[1]Fiscal!C115</f>
        <v>404</v>
      </c>
    </row>
    <row r="120" spans="1:6" s="15" customFormat="1">
      <c r="A120" s="39" t="s">
        <v>84</v>
      </c>
      <c r="B120" s="40"/>
      <c r="C120" s="40"/>
      <c r="D120" s="41"/>
      <c r="E120" s="19"/>
      <c r="F120" s="40"/>
    </row>
    <row r="121" spans="1:6" s="15" customFormat="1">
      <c r="A121" s="24" t="s">
        <v>85</v>
      </c>
      <c r="B121" s="25">
        <f>[1]Monthly!P117</f>
        <v>29</v>
      </c>
      <c r="C121" s="25">
        <f>[1]Monthly!B117</f>
        <v>42</v>
      </c>
      <c r="D121" s="26">
        <f t="shared" si="1"/>
        <v>-0.30952380952380953</v>
      </c>
      <c r="E121" s="23"/>
      <c r="F121" s="25">
        <f>[1]Fiscal!C117</f>
        <v>55</v>
      </c>
    </row>
    <row r="122" spans="1:6" s="15" customFormat="1">
      <c r="A122" s="24" t="s">
        <v>86</v>
      </c>
      <c r="B122" s="25">
        <f>[1]Monthly!P118</f>
        <v>35</v>
      </c>
      <c r="C122" s="25">
        <f>[1]Monthly!B118</f>
        <v>36</v>
      </c>
      <c r="D122" s="26">
        <f t="shared" si="1"/>
        <v>-2.7777777777777776E-2</v>
      </c>
      <c r="E122" s="23"/>
      <c r="F122" s="25">
        <f>[1]Fiscal!C118</f>
        <v>82</v>
      </c>
    </row>
    <row r="123" spans="1:6" s="15" customFormat="1">
      <c r="A123" s="24" t="s">
        <v>87</v>
      </c>
      <c r="B123" s="25">
        <f>[1]Monthly!P119</f>
        <v>61</v>
      </c>
      <c r="C123" s="25">
        <f>[1]Monthly!B119</f>
        <v>51</v>
      </c>
      <c r="D123" s="26">
        <f t="shared" si="1"/>
        <v>0.19607843137254902</v>
      </c>
      <c r="E123" s="23"/>
      <c r="F123" s="25">
        <f>[1]Fiscal!C119</f>
        <v>185</v>
      </c>
    </row>
    <row r="124" spans="1:6" s="15" customFormat="1">
      <c r="A124" s="24" t="s">
        <v>88</v>
      </c>
      <c r="B124" s="25">
        <f>[1]Monthly!P120</f>
        <v>74</v>
      </c>
      <c r="C124" s="25">
        <f>[1]Monthly!B120</f>
        <v>59</v>
      </c>
      <c r="D124" s="26">
        <f t="shared" si="1"/>
        <v>0.25423728813559321</v>
      </c>
      <c r="E124" s="23"/>
      <c r="F124" s="25">
        <f>[1]Fiscal!C120</f>
        <v>176</v>
      </c>
    </row>
    <row r="125" spans="1:6" s="15" customFormat="1">
      <c r="A125" s="11" t="s">
        <v>89</v>
      </c>
      <c r="B125" s="12"/>
      <c r="C125" s="12"/>
      <c r="D125" s="13"/>
      <c r="E125" s="14"/>
      <c r="F125" s="12"/>
    </row>
    <row r="126" spans="1:6" s="15" customFormat="1">
      <c r="A126" s="39" t="s">
        <v>90</v>
      </c>
      <c r="B126" s="40"/>
      <c r="C126" s="40"/>
      <c r="D126" s="41"/>
      <c r="E126" s="19"/>
      <c r="F126" s="40"/>
    </row>
    <row r="127" spans="1:6" s="15" customFormat="1">
      <c r="A127" s="24" t="s">
        <v>14</v>
      </c>
      <c r="B127" s="25">
        <f>[1]Monthly!P123</f>
        <v>692</v>
      </c>
      <c r="C127" s="25">
        <f>[1]Monthly!B123</f>
        <v>595</v>
      </c>
      <c r="D127" s="26">
        <f t="shared" si="1"/>
        <v>0.16302521008403362</v>
      </c>
      <c r="E127" s="23"/>
      <c r="F127" s="25">
        <f>[1]Fiscal!C123</f>
        <v>2028</v>
      </c>
    </row>
    <row r="128" spans="1:6" s="15" customFormat="1">
      <c r="A128" s="24" t="s">
        <v>15</v>
      </c>
      <c r="B128" s="25">
        <f>[1]Monthly!P124</f>
        <v>0</v>
      </c>
      <c r="C128" s="25">
        <f>[1]Monthly!B124</f>
        <v>0</v>
      </c>
      <c r="D128" s="26"/>
      <c r="E128" s="23"/>
      <c r="F128" s="25">
        <f>[1]Fiscal!C124</f>
        <v>0</v>
      </c>
    </row>
    <row r="129" spans="1:6" s="15" customFormat="1">
      <c r="A129" s="24" t="s">
        <v>16</v>
      </c>
      <c r="B129" s="25">
        <f>[1]Monthly!P125</f>
        <v>5</v>
      </c>
      <c r="C129" s="25">
        <f>[1]Monthly!B125</f>
        <v>1</v>
      </c>
      <c r="D129" s="26">
        <f t="shared" si="1"/>
        <v>4</v>
      </c>
      <c r="E129" s="23"/>
      <c r="F129" s="25">
        <f>[1]Fiscal!C125</f>
        <v>8</v>
      </c>
    </row>
    <row r="130" spans="1:6" s="15" customFormat="1">
      <c r="A130" s="24" t="s">
        <v>17</v>
      </c>
      <c r="B130" s="25">
        <f>[1]Monthly!P126</f>
        <v>1</v>
      </c>
      <c r="C130" s="25">
        <f>[1]Monthly!B126</f>
        <v>2</v>
      </c>
      <c r="D130" s="26">
        <f t="shared" si="1"/>
        <v>-0.5</v>
      </c>
      <c r="E130" s="23"/>
      <c r="F130" s="25">
        <f>[1]Fiscal!C126</f>
        <v>3</v>
      </c>
    </row>
    <row r="131" spans="1:6" s="15" customFormat="1">
      <c r="A131" s="24" t="s">
        <v>18</v>
      </c>
      <c r="B131" s="25">
        <f>[1]Monthly!P127</f>
        <v>8</v>
      </c>
      <c r="C131" s="25">
        <f>[1]Monthly!B127</f>
        <v>0</v>
      </c>
      <c r="D131" s="26"/>
      <c r="E131" s="23"/>
      <c r="F131" s="25">
        <f>[1]Fiscal!C127</f>
        <v>10</v>
      </c>
    </row>
    <row r="132" spans="1:6" s="15" customFormat="1">
      <c r="A132" s="24" t="s">
        <v>19</v>
      </c>
      <c r="B132" s="25">
        <f>[1]Monthly!P128</f>
        <v>1</v>
      </c>
      <c r="C132" s="25">
        <f>[1]Monthly!B128</f>
        <v>8</v>
      </c>
      <c r="D132" s="26">
        <f t="shared" si="1"/>
        <v>-0.875</v>
      </c>
      <c r="E132" s="23"/>
      <c r="F132" s="25">
        <f>[1]Fiscal!C128</f>
        <v>8</v>
      </c>
    </row>
    <row r="133" spans="1:6" s="15" customFormat="1">
      <c r="A133" s="24" t="s">
        <v>20</v>
      </c>
      <c r="B133" s="25">
        <f>[1]Monthly!P129</f>
        <v>1</v>
      </c>
      <c r="C133" s="25">
        <f>[1]Monthly!B129</f>
        <v>2</v>
      </c>
      <c r="D133" s="26">
        <f t="shared" si="1"/>
        <v>-0.5</v>
      </c>
      <c r="E133" s="23"/>
      <c r="F133" s="25">
        <f>[1]Fiscal!C129</f>
        <v>5</v>
      </c>
    </row>
    <row r="134" spans="1:6" s="15" customFormat="1">
      <c r="A134" s="27" t="s">
        <v>21</v>
      </c>
      <c r="B134" s="28">
        <f>[1]Monthly!P130</f>
        <v>8</v>
      </c>
      <c r="C134" s="28">
        <f>[1]Monthly!B130</f>
        <v>0</v>
      </c>
      <c r="D134" s="29"/>
      <c r="E134" s="30"/>
      <c r="F134" s="28">
        <f>[1]Fiscal!C130</f>
        <v>18</v>
      </c>
    </row>
    <row r="135" spans="1:6" s="15" customFormat="1">
      <c r="A135" s="70" t="s">
        <v>91</v>
      </c>
      <c r="B135" s="53">
        <f>[1]Monthly!P131</f>
        <v>716</v>
      </c>
      <c r="C135" s="53">
        <f>[1]Monthly!B131</f>
        <v>608</v>
      </c>
      <c r="D135" s="54">
        <f t="shared" si="1"/>
        <v>0.17763157894736842</v>
      </c>
      <c r="E135" s="36"/>
      <c r="F135" s="53">
        <f>[1]Fiscal!C131</f>
        <v>2080</v>
      </c>
    </row>
    <row r="136" spans="1:6" s="15" customFormat="1">
      <c r="A136" s="33" t="s">
        <v>92</v>
      </c>
      <c r="B136" s="37">
        <f>[1]Monthly!P132</f>
        <v>47379</v>
      </c>
      <c r="C136" s="37">
        <f>[1]Monthly!B132</f>
        <v>44899</v>
      </c>
      <c r="D136" s="44">
        <f t="shared" si="1"/>
        <v>5.5235083186707945E-2</v>
      </c>
      <c r="E136" s="36"/>
      <c r="F136" s="37">
        <f>[1]Fiscal!C132</f>
        <v>141952</v>
      </c>
    </row>
    <row r="137" spans="1:6" s="15" customFormat="1">
      <c r="A137" s="39" t="s">
        <v>93</v>
      </c>
      <c r="B137" s="40"/>
      <c r="C137" s="40"/>
      <c r="D137" s="41"/>
      <c r="E137" s="19"/>
      <c r="F137" s="40"/>
    </row>
    <row r="138" spans="1:6" s="15" customFormat="1">
      <c r="A138" s="71" t="s">
        <v>94</v>
      </c>
      <c r="B138" s="72"/>
      <c r="C138" s="72"/>
      <c r="D138" s="73"/>
      <c r="E138" s="74"/>
      <c r="F138" s="72"/>
    </row>
    <row r="139" spans="1:6" s="15" customFormat="1">
      <c r="A139" s="60" t="s">
        <v>95</v>
      </c>
      <c r="B139" s="25">
        <f>[1]Monthly!P135</f>
        <v>19</v>
      </c>
      <c r="C139" s="25">
        <f>[1]Monthly!B135</f>
        <v>9</v>
      </c>
      <c r="D139" s="26">
        <f t="shared" ref="D139:D200" si="2">(B139-C139)/C139</f>
        <v>1.1111111111111112</v>
      </c>
      <c r="E139" s="61"/>
      <c r="F139" s="25">
        <f>[1]Fiscal!C135</f>
        <v>50</v>
      </c>
    </row>
    <row r="140" spans="1:6" s="15" customFormat="1">
      <c r="A140" s="60" t="s">
        <v>96</v>
      </c>
      <c r="B140" s="25">
        <f>[1]Monthly!P136</f>
        <v>20</v>
      </c>
      <c r="C140" s="25">
        <f>[1]Monthly!B136</f>
        <v>2</v>
      </c>
      <c r="D140" s="26">
        <f t="shared" si="2"/>
        <v>9</v>
      </c>
      <c r="E140" s="61"/>
      <c r="F140" s="25">
        <f>[1]Fiscal!C136</f>
        <v>27</v>
      </c>
    </row>
    <row r="141" spans="1:6" s="15" customFormat="1">
      <c r="A141" s="60" t="s">
        <v>97</v>
      </c>
      <c r="B141" s="25">
        <f>[1]Monthly!P137</f>
        <v>0</v>
      </c>
      <c r="C141" s="25">
        <f>[1]Monthly!B137</f>
        <v>3</v>
      </c>
      <c r="D141" s="26">
        <f t="shared" si="2"/>
        <v>-1</v>
      </c>
      <c r="E141" s="61"/>
      <c r="F141" s="25">
        <f>[1]Fiscal!C137</f>
        <v>0</v>
      </c>
    </row>
    <row r="142" spans="1:6" s="15" customFormat="1">
      <c r="A142" s="60" t="s">
        <v>98</v>
      </c>
      <c r="B142" s="25">
        <f>[1]Monthly!P138</f>
        <v>4</v>
      </c>
      <c r="C142" s="25">
        <f>[1]Monthly!B138</f>
        <v>0</v>
      </c>
      <c r="D142" s="26"/>
      <c r="E142" s="61"/>
      <c r="F142" s="25">
        <f>[1]Fiscal!C138</f>
        <v>44</v>
      </c>
    </row>
    <row r="143" spans="1:6" s="15" customFormat="1">
      <c r="A143" s="71" t="s">
        <v>99</v>
      </c>
      <c r="B143" s="72"/>
      <c r="C143" s="72"/>
      <c r="D143" s="73"/>
      <c r="E143" s="74"/>
      <c r="F143" s="72"/>
    </row>
    <row r="144" spans="1:6" s="15" customFormat="1">
      <c r="A144" s="60" t="s">
        <v>95</v>
      </c>
      <c r="B144" s="25">
        <f>[1]Monthly!P140</f>
        <v>5</v>
      </c>
      <c r="C144" s="25">
        <f>[1]Monthly!B140</f>
        <v>6</v>
      </c>
      <c r="D144" s="26">
        <f t="shared" si="2"/>
        <v>-0.16666666666666666</v>
      </c>
      <c r="E144" s="61"/>
      <c r="F144" s="25">
        <f>[1]Fiscal!C140</f>
        <v>14</v>
      </c>
    </row>
    <row r="145" spans="1:6" s="15" customFormat="1">
      <c r="A145" s="60" t="s">
        <v>96</v>
      </c>
      <c r="B145" s="25">
        <f>[1]Monthly!P141</f>
        <v>0</v>
      </c>
      <c r="C145" s="25">
        <f>[1]Monthly!B141</f>
        <v>0</v>
      </c>
      <c r="D145" s="26"/>
      <c r="E145" s="61"/>
      <c r="F145" s="25">
        <f>[1]Fiscal!C141</f>
        <v>0</v>
      </c>
    </row>
    <row r="146" spans="1:6" s="15" customFormat="1">
      <c r="A146" s="60" t="s">
        <v>97</v>
      </c>
      <c r="B146" s="25">
        <f>[1]Monthly!P142</f>
        <v>0</v>
      </c>
      <c r="C146" s="25">
        <f>[1]Monthly!B142</f>
        <v>0</v>
      </c>
      <c r="D146" s="26"/>
      <c r="E146" s="61"/>
      <c r="F146" s="25">
        <f>[1]Fiscal!C142</f>
        <v>0</v>
      </c>
    </row>
    <row r="147" spans="1:6" s="15" customFormat="1">
      <c r="A147" s="60" t="s">
        <v>98</v>
      </c>
      <c r="B147" s="25">
        <f>[1]Monthly!P143</f>
        <v>6</v>
      </c>
      <c r="C147" s="25">
        <f>[1]Monthly!B143</f>
        <v>0</v>
      </c>
      <c r="D147" s="26"/>
      <c r="E147" s="61"/>
      <c r="F147" s="25">
        <f>[1]Fiscal!C143</f>
        <v>12</v>
      </c>
    </row>
    <row r="148" spans="1:6" s="15" customFormat="1">
      <c r="A148" s="71" t="s">
        <v>100</v>
      </c>
      <c r="B148" s="72"/>
      <c r="C148" s="72"/>
      <c r="D148" s="73"/>
      <c r="E148" s="74"/>
      <c r="F148" s="72"/>
    </row>
    <row r="149" spans="1:6" s="15" customFormat="1">
      <c r="A149" s="60" t="s">
        <v>95</v>
      </c>
      <c r="B149" s="25">
        <f>[1]Monthly!P145</f>
        <v>15</v>
      </c>
      <c r="C149" s="25">
        <f>[1]Monthly!B145</f>
        <v>0</v>
      </c>
      <c r="D149" s="26"/>
      <c r="E149" s="61"/>
      <c r="F149" s="25">
        <f>[1]Fiscal!C145</f>
        <v>31</v>
      </c>
    </row>
    <row r="150" spans="1:6" s="15" customFormat="1">
      <c r="A150" s="60" t="s">
        <v>96</v>
      </c>
      <c r="B150" s="25">
        <f>[1]Monthly!P146</f>
        <v>0</v>
      </c>
      <c r="C150" s="25">
        <f>[1]Monthly!B146</f>
        <v>0</v>
      </c>
      <c r="D150" s="26"/>
      <c r="E150" s="61"/>
      <c r="F150" s="25">
        <f>[1]Fiscal!C146</f>
        <v>0</v>
      </c>
    </row>
    <row r="151" spans="1:6" s="15" customFormat="1">
      <c r="A151" s="60" t="s">
        <v>97</v>
      </c>
      <c r="B151" s="25">
        <f>[1]Monthly!P147</f>
        <v>0</v>
      </c>
      <c r="C151" s="25">
        <f>[1]Monthly!B147</f>
        <v>0</v>
      </c>
      <c r="D151" s="26"/>
      <c r="E151" s="61"/>
      <c r="F151" s="25">
        <f>[1]Fiscal!C147</f>
        <v>0</v>
      </c>
    </row>
    <row r="152" spans="1:6" s="15" customFormat="1">
      <c r="A152" s="60" t="s">
        <v>98</v>
      </c>
      <c r="B152" s="25">
        <f>[1]Monthly!P148</f>
        <v>5</v>
      </c>
      <c r="C152" s="25">
        <f>[1]Monthly!B148</f>
        <v>0</v>
      </c>
      <c r="D152" s="26"/>
      <c r="E152" s="61"/>
      <c r="F152" s="25">
        <f>[1]Fiscal!C148</f>
        <v>14</v>
      </c>
    </row>
    <row r="153" spans="1:6" s="15" customFormat="1">
      <c r="A153" s="71" t="s">
        <v>101</v>
      </c>
      <c r="B153" s="72"/>
      <c r="C153" s="72"/>
      <c r="D153" s="73"/>
      <c r="E153" s="74"/>
      <c r="F153" s="72"/>
    </row>
    <row r="154" spans="1:6" s="15" customFormat="1">
      <c r="A154" s="60" t="s">
        <v>95</v>
      </c>
      <c r="B154" s="25">
        <f>[1]Monthly!P150</f>
        <v>0</v>
      </c>
      <c r="C154" s="25">
        <f>[1]Monthly!B150</f>
        <v>0</v>
      </c>
      <c r="D154" s="26"/>
      <c r="E154" s="61"/>
      <c r="F154" s="25">
        <f>[1]Fiscal!C150</f>
        <v>2</v>
      </c>
    </row>
    <row r="155" spans="1:6" s="15" customFormat="1">
      <c r="A155" s="60" t="s">
        <v>96</v>
      </c>
      <c r="B155" s="25">
        <f>[1]Monthly!P151</f>
        <v>0</v>
      </c>
      <c r="C155" s="25">
        <f>[1]Monthly!B151</f>
        <v>0</v>
      </c>
      <c r="D155" s="26"/>
      <c r="E155" s="61"/>
      <c r="F155" s="25">
        <f>[1]Fiscal!C151</f>
        <v>0</v>
      </c>
    </row>
    <row r="156" spans="1:6" s="15" customFormat="1">
      <c r="A156" s="60" t="s">
        <v>97</v>
      </c>
      <c r="B156" s="25">
        <f>[1]Monthly!P152</f>
        <v>0</v>
      </c>
      <c r="C156" s="25">
        <f>[1]Monthly!B152</f>
        <v>0</v>
      </c>
      <c r="D156" s="26"/>
      <c r="E156" s="61"/>
      <c r="F156" s="25">
        <f>[1]Fiscal!C152</f>
        <v>0</v>
      </c>
    </row>
    <row r="157" spans="1:6" s="15" customFormat="1">
      <c r="A157" s="60" t="s">
        <v>98</v>
      </c>
      <c r="B157" s="25">
        <f>[1]Monthly!P153</f>
        <v>0</v>
      </c>
      <c r="C157" s="25">
        <f>[1]Monthly!B153</f>
        <v>0</v>
      </c>
      <c r="D157" s="26"/>
      <c r="E157" s="61"/>
      <c r="F157" s="25">
        <f>[1]Fiscal!C153</f>
        <v>16</v>
      </c>
    </row>
    <row r="158" spans="1:6" s="15" customFormat="1">
      <c r="A158" s="71" t="s">
        <v>102</v>
      </c>
      <c r="B158" s="72"/>
      <c r="C158" s="72"/>
      <c r="D158" s="73"/>
      <c r="E158" s="74"/>
      <c r="F158" s="72"/>
    </row>
    <row r="159" spans="1:6" s="15" customFormat="1">
      <c r="A159" s="60" t="s">
        <v>95</v>
      </c>
      <c r="B159" s="25">
        <f>[1]Monthly!P155</f>
        <v>16</v>
      </c>
      <c r="C159" s="25">
        <f>[1]Monthly!B155</f>
        <v>0</v>
      </c>
      <c r="D159" s="26"/>
      <c r="E159" s="61"/>
      <c r="F159" s="25">
        <f>[1]Fiscal!C155</f>
        <v>54</v>
      </c>
    </row>
    <row r="160" spans="1:6" s="15" customFormat="1">
      <c r="A160" s="60" t="s">
        <v>96</v>
      </c>
      <c r="B160" s="25">
        <f>[1]Monthly!P156</f>
        <v>5</v>
      </c>
      <c r="C160" s="25">
        <f>[1]Monthly!B156</f>
        <v>0</v>
      </c>
      <c r="D160" s="26"/>
      <c r="E160" s="61"/>
      <c r="F160" s="25">
        <f>[1]Fiscal!C156</f>
        <v>24</v>
      </c>
    </row>
    <row r="161" spans="1:6" s="15" customFormat="1">
      <c r="A161" s="60" t="s">
        <v>97</v>
      </c>
      <c r="B161" s="25">
        <f>[1]Monthly!P157</f>
        <v>0</v>
      </c>
      <c r="C161" s="25">
        <f>[1]Monthly!B157</f>
        <v>0</v>
      </c>
      <c r="D161" s="26"/>
      <c r="E161" s="61"/>
      <c r="F161" s="25">
        <f>[1]Fiscal!C157</f>
        <v>0</v>
      </c>
    </row>
    <row r="162" spans="1:6" s="15" customFormat="1">
      <c r="A162" s="60" t="s">
        <v>98</v>
      </c>
      <c r="B162" s="25">
        <f>[1]Monthly!P158</f>
        <v>2</v>
      </c>
      <c r="C162" s="25">
        <f>[1]Monthly!B158</f>
        <v>0</v>
      </c>
      <c r="D162" s="26"/>
      <c r="E162" s="61"/>
      <c r="F162" s="25">
        <f>[1]Fiscal!C158</f>
        <v>24</v>
      </c>
    </row>
    <row r="163" spans="1:6" s="15" customFormat="1">
      <c r="A163" s="60" t="s">
        <v>97</v>
      </c>
      <c r="B163" s="25">
        <f>[1]Monthly!P159</f>
        <v>0</v>
      </c>
      <c r="C163" s="25">
        <f>[1]Monthly!B159</f>
        <v>0</v>
      </c>
      <c r="D163" s="26"/>
      <c r="E163" s="61"/>
      <c r="F163" s="25">
        <f>[1]Fiscal!C159</f>
        <v>0</v>
      </c>
    </row>
    <row r="164" spans="1:6" s="15" customFormat="1">
      <c r="A164" s="71" t="s">
        <v>103</v>
      </c>
      <c r="B164" s="72"/>
      <c r="C164" s="72"/>
      <c r="D164" s="73"/>
      <c r="E164" s="74"/>
      <c r="F164" s="72"/>
    </row>
    <row r="165" spans="1:6" s="15" customFormat="1">
      <c r="A165" s="60" t="s">
        <v>104</v>
      </c>
      <c r="B165" s="25">
        <f>[1]Monthly!P161</f>
        <v>2</v>
      </c>
      <c r="C165" s="25">
        <f>[1]Monthly!B161</f>
        <v>0</v>
      </c>
      <c r="D165" s="26"/>
      <c r="E165" s="61"/>
      <c r="F165" s="25">
        <f>[1]Fiscal!C161</f>
        <v>6</v>
      </c>
    </row>
    <row r="166" spans="1:6" s="15" customFormat="1">
      <c r="A166" s="60" t="s">
        <v>105</v>
      </c>
      <c r="B166" s="25">
        <f>[1]Monthly!P162</f>
        <v>15</v>
      </c>
      <c r="C166" s="25">
        <f>[1]Monthly!B162</f>
        <v>0</v>
      </c>
      <c r="D166" s="26"/>
      <c r="E166" s="61"/>
      <c r="F166" s="25">
        <f>[1]Fiscal!C162</f>
        <v>46</v>
      </c>
    </row>
    <row r="167" spans="1:6" s="15" customFormat="1">
      <c r="A167" s="60" t="s">
        <v>106</v>
      </c>
      <c r="B167" s="25">
        <f>[1]Monthly!P163</f>
        <v>0</v>
      </c>
      <c r="C167" s="25">
        <f>[1]Monthly!B163</f>
        <v>0</v>
      </c>
      <c r="D167" s="26"/>
      <c r="E167" s="61"/>
      <c r="F167" s="25">
        <f>[1]Fiscal!C163</f>
        <v>0</v>
      </c>
    </row>
    <row r="168" spans="1:6" s="15" customFormat="1">
      <c r="A168" s="60" t="s">
        <v>98</v>
      </c>
      <c r="B168" s="25">
        <f>[1]Monthly!P164</f>
        <v>9</v>
      </c>
      <c r="C168" s="25">
        <f>[1]Monthly!B164</f>
        <v>0</v>
      </c>
      <c r="D168" s="26"/>
      <c r="E168" s="61"/>
      <c r="F168" s="25">
        <f>[1]Fiscal!C164</f>
        <v>27</v>
      </c>
    </row>
    <row r="169" spans="1:6" s="15" customFormat="1">
      <c r="A169" s="75" t="s">
        <v>107</v>
      </c>
      <c r="B169" s="25">
        <f>[1]Monthly!P165</f>
        <v>0</v>
      </c>
      <c r="C169" s="25">
        <f>[1]Monthly!B165</f>
        <v>0</v>
      </c>
      <c r="D169" s="26"/>
      <c r="E169" s="76"/>
      <c r="F169" s="25">
        <f>[1]Fiscal!C165</f>
        <v>0</v>
      </c>
    </row>
    <row r="170" spans="1:6" s="15" customFormat="1">
      <c r="A170" s="33" t="s">
        <v>108</v>
      </c>
      <c r="B170" s="37">
        <f>[1]Monthly!P166</f>
        <v>43</v>
      </c>
      <c r="C170" s="37">
        <f>[1]Monthly!B166</f>
        <v>14</v>
      </c>
      <c r="D170" s="44">
        <f t="shared" si="2"/>
        <v>2.0714285714285716</v>
      </c>
      <c r="E170" s="36"/>
      <c r="F170" s="37">
        <f>[1]Fiscal!C166</f>
        <v>121</v>
      </c>
    </row>
    <row r="171" spans="1:6" s="15" customFormat="1">
      <c r="A171" s="33" t="s">
        <v>109</v>
      </c>
      <c r="B171" s="37">
        <f>[1]Monthly!P167</f>
        <v>11</v>
      </c>
      <c r="C171" s="37">
        <f>[1]Monthly!B167</f>
        <v>6</v>
      </c>
      <c r="D171" s="44">
        <f t="shared" si="2"/>
        <v>0.83333333333333337</v>
      </c>
      <c r="E171" s="36"/>
      <c r="F171" s="37">
        <f>[1]Fiscal!C167</f>
        <v>26</v>
      </c>
    </row>
    <row r="172" spans="1:6" s="15" customFormat="1">
      <c r="A172" s="33" t="s">
        <v>110</v>
      </c>
      <c r="B172" s="37">
        <f>[1]Monthly!P168</f>
        <v>20</v>
      </c>
      <c r="C172" s="37">
        <f>[1]Monthly!B168</f>
        <v>0</v>
      </c>
      <c r="D172" s="44" t="e">
        <f t="shared" si="2"/>
        <v>#DIV/0!</v>
      </c>
      <c r="E172" s="36"/>
      <c r="F172" s="37">
        <f>[1]Fiscal!C168</f>
        <v>45</v>
      </c>
    </row>
    <row r="173" spans="1:6" s="15" customFormat="1">
      <c r="A173" s="33" t="s">
        <v>111</v>
      </c>
      <c r="B173" s="37">
        <f>[1]Monthly!P169</f>
        <v>0</v>
      </c>
      <c r="C173" s="37">
        <f>[1]Monthly!B169</f>
        <v>0</v>
      </c>
      <c r="D173" s="44" t="e">
        <f t="shared" si="2"/>
        <v>#DIV/0!</v>
      </c>
      <c r="E173" s="36"/>
      <c r="F173" s="37">
        <f>[1]Fiscal!C169</f>
        <v>18</v>
      </c>
    </row>
    <row r="174" spans="1:6" s="15" customFormat="1">
      <c r="A174" s="33" t="s">
        <v>112</v>
      </c>
      <c r="B174" s="37">
        <f>[1]Monthly!P170</f>
        <v>23</v>
      </c>
      <c r="C174" s="37">
        <f>[1]Monthly!B170</f>
        <v>0</v>
      </c>
      <c r="D174" s="44" t="e">
        <f t="shared" si="2"/>
        <v>#DIV/0!</v>
      </c>
      <c r="E174" s="36"/>
      <c r="F174" s="37">
        <f>[1]Fiscal!C170</f>
        <v>102</v>
      </c>
    </row>
    <row r="175" spans="1:6" s="15" customFormat="1">
      <c r="A175" s="33" t="s">
        <v>113</v>
      </c>
      <c r="B175" s="37">
        <f>[1]Monthly!P171</f>
        <v>26</v>
      </c>
      <c r="C175" s="37">
        <f>[1]Monthly!B171</f>
        <v>0</v>
      </c>
      <c r="D175" s="44" t="e">
        <f t="shared" si="2"/>
        <v>#DIV/0!</v>
      </c>
      <c r="E175" s="36"/>
      <c r="F175" s="37">
        <f>[1]Fiscal!C171</f>
        <v>79</v>
      </c>
    </row>
    <row r="176" spans="1:6" s="15" customFormat="1">
      <c r="A176" s="33" t="s">
        <v>114</v>
      </c>
      <c r="B176" s="37">
        <f>[1]Monthly!P172</f>
        <v>98</v>
      </c>
      <c r="C176" s="37">
        <f>[1]Monthly!B172</f>
        <v>15</v>
      </c>
      <c r="D176" s="44">
        <f t="shared" si="2"/>
        <v>5.5333333333333332</v>
      </c>
      <c r="E176" s="36"/>
      <c r="F176" s="37">
        <f>[1]Fiscal!C172</f>
        <v>340</v>
      </c>
    </row>
    <row r="177" spans="1:6" s="15" customFormat="1">
      <c r="A177" s="33" t="s">
        <v>115</v>
      </c>
      <c r="B177" s="37">
        <f>[1]Monthly!P173</f>
        <v>25</v>
      </c>
      <c r="C177" s="37">
        <f>[1]Monthly!B173</f>
        <v>2</v>
      </c>
      <c r="D177" s="44">
        <f t="shared" si="2"/>
        <v>11.5</v>
      </c>
      <c r="E177" s="36"/>
      <c r="F177" s="37">
        <f>[1]Fiscal!C173</f>
        <v>51</v>
      </c>
    </row>
    <row r="178" spans="1:6" s="15" customFormat="1">
      <c r="A178" s="33" t="s">
        <v>116</v>
      </c>
      <c r="B178" s="37">
        <f>[1]Monthly!P174</f>
        <v>0</v>
      </c>
      <c r="C178" s="37">
        <f>[1]Monthly!B174</f>
        <v>3</v>
      </c>
      <c r="D178" s="44">
        <f t="shared" si="2"/>
        <v>-1</v>
      </c>
      <c r="E178" s="36"/>
      <c r="F178" s="37">
        <f>[1]Fiscal!C174</f>
        <v>0</v>
      </c>
    </row>
    <row r="179" spans="1:6" s="15" customFormat="1">
      <c r="A179" s="70" t="s">
        <v>117</v>
      </c>
      <c r="B179" s="53">
        <f>[1]Monthly!P175</f>
        <v>123</v>
      </c>
      <c r="C179" s="53">
        <f>[1]Monthly!B175</f>
        <v>20</v>
      </c>
      <c r="D179" s="54">
        <f t="shared" si="2"/>
        <v>5.15</v>
      </c>
      <c r="E179" s="36"/>
      <c r="F179" s="53">
        <f>[1]Fiscal!C175</f>
        <v>391</v>
      </c>
    </row>
    <row r="180" spans="1:6" s="15" customFormat="1">
      <c r="A180" s="39" t="s">
        <v>118</v>
      </c>
      <c r="B180" s="40"/>
      <c r="C180" s="40"/>
      <c r="D180" s="41"/>
      <c r="E180" s="19"/>
      <c r="F180" s="40"/>
    </row>
    <row r="181" spans="1:6" s="15" customFormat="1">
      <c r="A181" s="71" t="s">
        <v>94</v>
      </c>
      <c r="B181" s="72"/>
      <c r="C181" s="72"/>
      <c r="D181" s="73"/>
      <c r="E181" s="74"/>
      <c r="F181" s="72"/>
    </row>
    <row r="182" spans="1:6" s="15" customFormat="1">
      <c r="A182" s="60" t="s">
        <v>95</v>
      </c>
      <c r="B182" s="25">
        <f>[1]Monthly!P178</f>
        <v>450</v>
      </c>
      <c r="C182" s="25">
        <f>[1]Monthly!B178</f>
        <v>183</v>
      </c>
      <c r="D182" s="26">
        <f t="shared" si="2"/>
        <v>1.459016393442623</v>
      </c>
      <c r="E182" s="61"/>
      <c r="F182" s="25">
        <f>[1]Fiscal!C178</f>
        <v>1296</v>
      </c>
    </row>
    <row r="183" spans="1:6" s="15" customFormat="1">
      <c r="A183" s="60" t="s">
        <v>119</v>
      </c>
      <c r="B183" s="25">
        <f>[1]Monthly!P179</f>
        <v>300</v>
      </c>
      <c r="C183" s="25">
        <f>[1]Monthly!B179</f>
        <v>49</v>
      </c>
      <c r="D183" s="26">
        <f t="shared" si="2"/>
        <v>5.1224489795918364</v>
      </c>
      <c r="E183" s="61"/>
      <c r="F183" s="25">
        <f>[1]Fiscal!C179</f>
        <v>390</v>
      </c>
    </row>
    <row r="184" spans="1:6" s="15" customFormat="1">
      <c r="A184" s="60" t="s">
        <v>97</v>
      </c>
      <c r="B184" s="25">
        <f>[1]Monthly!P180</f>
        <v>0</v>
      </c>
      <c r="C184" s="25">
        <f>[1]Monthly!B180</f>
        <v>18</v>
      </c>
      <c r="D184" s="26">
        <f t="shared" si="2"/>
        <v>-1</v>
      </c>
      <c r="E184" s="61"/>
      <c r="F184" s="25">
        <f>[1]Fiscal!C180</f>
        <v>0</v>
      </c>
    </row>
    <row r="185" spans="1:6" s="15" customFormat="1">
      <c r="A185" s="60" t="s">
        <v>98</v>
      </c>
      <c r="B185" s="25">
        <f>[1]Monthly!P181</f>
        <v>0</v>
      </c>
      <c r="C185" s="25">
        <f>[1]Monthly!B181</f>
        <v>0</v>
      </c>
      <c r="D185" s="26"/>
      <c r="E185" s="61"/>
      <c r="F185" s="25">
        <f>[1]Fiscal!C181</f>
        <v>297</v>
      </c>
    </row>
    <row r="186" spans="1:6" s="15" customFormat="1">
      <c r="A186" s="71" t="s">
        <v>99</v>
      </c>
      <c r="B186" s="72"/>
      <c r="C186" s="72"/>
      <c r="D186" s="73"/>
      <c r="E186" s="74"/>
      <c r="F186" s="72"/>
    </row>
    <row r="187" spans="1:6" s="15" customFormat="1">
      <c r="A187" s="60" t="s">
        <v>95</v>
      </c>
      <c r="B187" s="25">
        <f>[1]Monthly!P183</f>
        <v>88</v>
      </c>
      <c r="C187" s="25">
        <f>[1]Monthly!B183</f>
        <v>72</v>
      </c>
      <c r="D187" s="26">
        <f t="shared" si="2"/>
        <v>0.22222222222222221</v>
      </c>
      <c r="E187" s="61"/>
      <c r="F187" s="25">
        <f>[1]Fiscal!C183</f>
        <v>319</v>
      </c>
    </row>
    <row r="188" spans="1:6" s="15" customFormat="1">
      <c r="A188" s="60" t="s">
        <v>119</v>
      </c>
      <c r="B188" s="25">
        <f>[1]Monthly!P184</f>
        <v>0</v>
      </c>
      <c r="C188" s="25">
        <f>[1]Monthly!B184</f>
        <v>0</v>
      </c>
      <c r="D188" s="26"/>
      <c r="E188" s="61"/>
      <c r="F188" s="25">
        <f>[1]Fiscal!C184</f>
        <v>0</v>
      </c>
    </row>
    <row r="189" spans="1:6" s="15" customFormat="1">
      <c r="A189" s="60" t="s">
        <v>97</v>
      </c>
      <c r="B189" s="25">
        <f>[1]Monthly!P185</f>
        <v>0</v>
      </c>
      <c r="C189" s="25">
        <f>[1]Monthly!B185</f>
        <v>0</v>
      </c>
      <c r="D189" s="26"/>
      <c r="E189" s="61"/>
      <c r="F189" s="25">
        <f>[1]Fiscal!C185</f>
        <v>0</v>
      </c>
    </row>
    <row r="190" spans="1:6" s="15" customFormat="1">
      <c r="A190" s="60" t="s">
        <v>98</v>
      </c>
      <c r="B190" s="25">
        <f>[1]Monthly!P186</f>
        <v>27</v>
      </c>
      <c r="C190" s="25">
        <f>[1]Monthly!B186</f>
        <v>0</v>
      </c>
      <c r="D190" s="26"/>
      <c r="E190" s="61"/>
      <c r="F190" s="25">
        <f>[1]Fiscal!C186</f>
        <v>82</v>
      </c>
    </row>
    <row r="191" spans="1:6" s="15" customFormat="1">
      <c r="A191" s="71" t="s">
        <v>100</v>
      </c>
      <c r="B191" s="72"/>
      <c r="C191" s="72"/>
      <c r="D191" s="73"/>
      <c r="E191" s="74"/>
      <c r="F191" s="72"/>
    </row>
    <row r="192" spans="1:6" s="15" customFormat="1">
      <c r="A192" s="60" t="s">
        <v>95</v>
      </c>
      <c r="B192" s="25">
        <f>[1]Monthly!P188</f>
        <v>75</v>
      </c>
      <c r="C192" s="25">
        <f>[1]Monthly!B188</f>
        <v>0</v>
      </c>
      <c r="D192" s="26"/>
      <c r="E192" s="61"/>
      <c r="F192" s="25">
        <f>[1]Fiscal!C188</f>
        <v>146</v>
      </c>
    </row>
    <row r="193" spans="1:6" s="15" customFormat="1">
      <c r="A193" s="60" t="s">
        <v>119</v>
      </c>
      <c r="B193" s="25">
        <f>[1]Monthly!P189</f>
        <v>0</v>
      </c>
      <c r="C193" s="25">
        <f>[1]Monthly!B189</f>
        <v>0</v>
      </c>
      <c r="D193" s="26"/>
      <c r="E193" s="61"/>
      <c r="F193" s="25">
        <f>[1]Fiscal!C189</f>
        <v>0</v>
      </c>
    </row>
    <row r="194" spans="1:6" s="15" customFormat="1">
      <c r="A194" s="60" t="s">
        <v>97</v>
      </c>
      <c r="B194" s="25">
        <f>[1]Monthly!P190</f>
        <v>0</v>
      </c>
      <c r="C194" s="25">
        <f>[1]Monthly!B190</f>
        <v>0</v>
      </c>
      <c r="D194" s="26"/>
      <c r="E194" s="61"/>
      <c r="F194" s="25">
        <f>[1]Fiscal!C190</f>
        <v>0</v>
      </c>
    </row>
    <row r="195" spans="1:6" s="15" customFormat="1">
      <c r="A195" s="60" t="s">
        <v>98</v>
      </c>
      <c r="B195" s="25">
        <f>[1]Monthly!P191</f>
        <v>23</v>
      </c>
      <c r="C195" s="25">
        <f>[1]Monthly!B191</f>
        <v>0</v>
      </c>
      <c r="D195" s="26"/>
      <c r="E195" s="61"/>
      <c r="F195" s="25">
        <f>[1]Fiscal!C191</f>
        <v>70</v>
      </c>
    </row>
    <row r="196" spans="1:6" s="15" customFormat="1">
      <c r="A196" s="71" t="s">
        <v>101</v>
      </c>
      <c r="B196" s="72"/>
      <c r="C196" s="72"/>
      <c r="D196" s="73"/>
      <c r="E196" s="74"/>
      <c r="F196" s="72"/>
    </row>
    <row r="197" spans="1:6" s="15" customFormat="1">
      <c r="A197" s="60" t="s">
        <v>95</v>
      </c>
      <c r="B197" s="25">
        <f>[1]Monthly!P193</f>
        <v>0</v>
      </c>
      <c r="C197" s="25">
        <f>[1]Monthly!B193</f>
        <v>0</v>
      </c>
      <c r="D197" s="26"/>
      <c r="E197" s="61"/>
      <c r="F197" s="25">
        <f>[1]Fiscal!C193</f>
        <v>44</v>
      </c>
    </row>
    <row r="198" spans="1:6" s="15" customFormat="1">
      <c r="A198" s="60" t="s">
        <v>119</v>
      </c>
      <c r="B198" s="25">
        <f>[1]Monthly!P194</f>
        <v>0</v>
      </c>
      <c r="C198" s="25">
        <f>[1]Monthly!B194</f>
        <v>0</v>
      </c>
      <c r="D198" s="26"/>
      <c r="E198" s="61"/>
      <c r="F198" s="25">
        <f>[1]Fiscal!C194</f>
        <v>0</v>
      </c>
    </row>
    <row r="199" spans="1:6" s="15" customFormat="1">
      <c r="A199" s="60" t="s">
        <v>97</v>
      </c>
      <c r="B199" s="25">
        <f>[1]Monthly!P195</f>
        <v>0</v>
      </c>
      <c r="C199" s="25">
        <f>[1]Monthly!B195</f>
        <v>0</v>
      </c>
      <c r="D199" s="26"/>
      <c r="E199" s="61"/>
      <c r="F199" s="25">
        <f>[1]Fiscal!C195</f>
        <v>0</v>
      </c>
    </row>
    <row r="200" spans="1:6" s="15" customFormat="1">
      <c r="A200" s="60" t="s">
        <v>98</v>
      </c>
      <c r="B200" s="25">
        <f>[1]Monthly!P196</f>
        <v>0</v>
      </c>
      <c r="C200" s="25">
        <f>[1]Monthly!B196</f>
        <v>0</v>
      </c>
      <c r="D200" s="26"/>
      <c r="E200" s="61"/>
      <c r="F200" s="25">
        <f>[1]Fiscal!C196</f>
        <v>68</v>
      </c>
    </row>
    <row r="201" spans="1:6" s="15" customFormat="1">
      <c r="A201" s="71" t="s">
        <v>102</v>
      </c>
      <c r="B201" s="72"/>
      <c r="C201" s="72"/>
      <c r="D201" s="73"/>
      <c r="E201" s="74"/>
      <c r="F201" s="72"/>
    </row>
    <row r="202" spans="1:6" s="15" customFormat="1">
      <c r="A202" s="60" t="s">
        <v>95</v>
      </c>
      <c r="B202" s="25">
        <f>[1]Monthly!P198</f>
        <v>587</v>
      </c>
      <c r="C202" s="25">
        <f>[1]Monthly!B198</f>
        <v>0</v>
      </c>
      <c r="D202" s="26"/>
      <c r="E202" s="61"/>
      <c r="F202" s="25">
        <f>[1]Fiscal!C198</f>
        <v>1660</v>
      </c>
    </row>
    <row r="203" spans="1:6" s="15" customFormat="1">
      <c r="A203" s="60" t="s">
        <v>119</v>
      </c>
      <c r="B203" s="25">
        <f>[1]Monthly!P199</f>
        <v>35</v>
      </c>
      <c r="C203" s="25">
        <f>[1]Monthly!B199</f>
        <v>0</v>
      </c>
      <c r="D203" s="26"/>
      <c r="E203" s="61"/>
      <c r="F203" s="25">
        <f>[1]Fiscal!C199</f>
        <v>180</v>
      </c>
    </row>
    <row r="204" spans="1:6" s="15" customFormat="1">
      <c r="A204" s="60" t="s">
        <v>97</v>
      </c>
      <c r="B204" s="25">
        <f>[1]Monthly!P200</f>
        <v>0</v>
      </c>
      <c r="C204" s="25">
        <f>[1]Monthly!B200</f>
        <v>0</v>
      </c>
      <c r="D204" s="26"/>
      <c r="E204" s="61"/>
      <c r="F204" s="25">
        <f>[1]Fiscal!C200</f>
        <v>0</v>
      </c>
    </row>
    <row r="205" spans="1:6" s="15" customFormat="1">
      <c r="A205" s="60" t="s">
        <v>98</v>
      </c>
      <c r="B205" s="25">
        <f>[1]Monthly!P201</f>
        <v>21</v>
      </c>
      <c r="C205" s="25">
        <f>[1]Monthly!B201</f>
        <v>0</v>
      </c>
      <c r="D205" s="26"/>
      <c r="E205" s="61"/>
      <c r="F205" s="25">
        <f>[1]Fiscal!C201</f>
        <v>309</v>
      </c>
    </row>
    <row r="206" spans="1:6" s="15" customFormat="1">
      <c r="A206" s="71" t="s">
        <v>103</v>
      </c>
      <c r="B206" s="72"/>
      <c r="C206" s="72"/>
      <c r="D206" s="73"/>
      <c r="E206" s="74"/>
      <c r="F206" s="72"/>
    </row>
    <row r="207" spans="1:6" s="15" customFormat="1">
      <c r="A207" s="60" t="s">
        <v>104</v>
      </c>
      <c r="B207" s="25">
        <f>[1]Monthly!P203</f>
        <v>7</v>
      </c>
      <c r="C207" s="25">
        <f>[1]Monthly!B203</f>
        <v>0</v>
      </c>
      <c r="D207" s="26"/>
      <c r="E207" s="61"/>
      <c r="F207" s="25">
        <f>[1]Fiscal!C203</f>
        <v>32</v>
      </c>
    </row>
    <row r="208" spans="1:6" s="15" customFormat="1">
      <c r="A208" s="60" t="s">
        <v>105</v>
      </c>
      <c r="B208" s="25">
        <f>[1]Monthly!P204</f>
        <v>259</v>
      </c>
      <c r="C208" s="25">
        <f>[1]Monthly!B204</f>
        <v>0</v>
      </c>
      <c r="D208" s="26"/>
      <c r="E208" s="61"/>
      <c r="F208" s="25">
        <f>[1]Fiscal!C204</f>
        <v>939</v>
      </c>
    </row>
    <row r="209" spans="1:6" s="15" customFormat="1">
      <c r="A209" s="60" t="s">
        <v>106</v>
      </c>
      <c r="B209" s="25">
        <f>[1]Monthly!P205</f>
        <v>0</v>
      </c>
      <c r="C209" s="25">
        <f>[1]Monthly!B205</f>
        <v>0</v>
      </c>
      <c r="D209" s="26"/>
      <c r="E209" s="61"/>
      <c r="F209" s="25">
        <f>[1]Fiscal!C205</f>
        <v>0</v>
      </c>
    </row>
    <row r="210" spans="1:6" s="15" customFormat="1">
      <c r="A210" s="60" t="s">
        <v>98</v>
      </c>
      <c r="B210" s="25">
        <f>[1]Monthly!P206</f>
        <v>4</v>
      </c>
      <c r="C210" s="25">
        <f>[1]Monthly!B206</f>
        <v>0</v>
      </c>
      <c r="D210" s="26"/>
      <c r="E210" s="61"/>
      <c r="F210" s="25">
        <f>[1]Fiscal!C206</f>
        <v>10</v>
      </c>
    </row>
    <row r="211" spans="1:6" s="15" customFormat="1">
      <c r="A211" s="24" t="s">
        <v>120</v>
      </c>
      <c r="B211" s="25">
        <f>[1]Monthly!P207</f>
        <v>0</v>
      </c>
      <c r="C211" s="25">
        <f>[1]Monthly!B207</f>
        <v>0</v>
      </c>
      <c r="D211" s="26"/>
      <c r="E211" s="23"/>
      <c r="F211" s="25">
        <f>[1]Fiscal!C207</f>
        <v>0</v>
      </c>
    </row>
    <row r="212" spans="1:6" s="15" customFormat="1">
      <c r="A212" s="33" t="s">
        <v>121</v>
      </c>
      <c r="B212" s="37">
        <f>[1]Monthly!P208</f>
        <v>750</v>
      </c>
      <c r="C212" s="37">
        <f>[1]Monthly!B208</f>
        <v>250</v>
      </c>
      <c r="D212" s="44">
        <f t="shared" ref="D202:D250" si="3">(B212-C212)/C212</f>
        <v>2</v>
      </c>
      <c r="E212" s="36"/>
      <c r="F212" s="37">
        <f>[1]Fiscal!C208</f>
        <v>1983</v>
      </c>
    </row>
    <row r="213" spans="1:6" s="15" customFormat="1">
      <c r="A213" s="33" t="s">
        <v>122</v>
      </c>
      <c r="B213" s="37">
        <f>[1]Monthly!P209</f>
        <v>115</v>
      </c>
      <c r="C213" s="37">
        <f>[1]Monthly!B209</f>
        <v>72</v>
      </c>
      <c r="D213" s="44">
        <f t="shared" si="3"/>
        <v>0.59722222222222221</v>
      </c>
      <c r="E213" s="36"/>
      <c r="F213" s="37">
        <f>[1]Fiscal!C209</f>
        <v>401</v>
      </c>
    </row>
    <row r="214" spans="1:6" s="15" customFormat="1">
      <c r="A214" s="33" t="s">
        <v>123</v>
      </c>
      <c r="B214" s="37">
        <f>[1]Monthly!P210</f>
        <v>98</v>
      </c>
      <c r="C214" s="37">
        <f>[1]Monthly!B210</f>
        <v>0</v>
      </c>
      <c r="D214" s="44"/>
      <c r="E214" s="36"/>
      <c r="F214" s="37">
        <f>[1]Fiscal!C210</f>
        <v>216</v>
      </c>
    </row>
    <row r="215" spans="1:6" s="15" customFormat="1">
      <c r="A215" s="33" t="s">
        <v>124</v>
      </c>
      <c r="B215" s="37">
        <f>[1]Monthly!P211</f>
        <v>0</v>
      </c>
      <c r="C215" s="37">
        <f>[1]Monthly!B211</f>
        <v>0</v>
      </c>
      <c r="D215" s="44"/>
      <c r="E215" s="36"/>
      <c r="F215" s="37">
        <f>[1]Fiscal!C211</f>
        <v>112</v>
      </c>
    </row>
    <row r="216" spans="1:6" s="15" customFormat="1">
      <c r="A216" s="33" t="s">
        <v>125</v>
      </c>
      <c r="B216" s="37">
        <f>[1]Monthly!P212</f>
        <v>643</v>
      </c>
      <c r="C216" s="37">
        <f>[1]Monthly!B212</f>
        <v>0</v>
      </c>
      <c r="D216" s="44"/>
      <c r="E216" s="36"/>
      <c r="F216" s="37">
        <f>[1]Fiscal!C212</f>
        <v>2149</v>
      </c>
    </row>
    <row r="217" spans="1:6" s="15" customFormat="1">
      <c r="A217" s="33" t="s">
        <v>126</v>
      </c>
      <c r="B217" s="37">
        <f>[1]Monthly!P213</f>
        <v>270</v>
      </c>
      <c r="C217" s="37">
        <f>[1]Monthly!B213</f>
        <v>0</v>
      </c>
      <c r="D217" s="44"/>
      <c r="E217" s="36"/>
      <c r="F217" s="37">
        <f>[1]Fiscal!C213</f>
        <v>981</v>
      </c>
    </row>
    <row r="218" spans="1:6" s="15" customFormat="1">
      <c r="A218" s="33" t="s">
        <v>127</v>
      </c>
      <c r="B218" s="37">
        <f>[1]Monthly!P214</f>
        <v>1541</v>
      </c>
      <c r="C218" s="37">
        <f>[1]Monthly!B214</f>
        <v>255</v>
      </c>
      <c r="D218" s="44">
        <f t="shared" si="3"/>
        <v>5.0431372549019606</v>
      </c>
      <c r="E218" s="36"/>
      <c r="F218" s="37">
        <f>[1]Fiscal!C214</f>
        <v>5272</v>
      </c>
    </row>
    <row r="219" spans="1:6" s="15" customFormat="1">
      <c r="A219" s="33" t="s">
        <v>128</v>
      </c>
      <c r="B219" s="37">
        <f>[1]Monthly!P215</f>
        <v>335</v>
      </c>
      <c r="C219" s="37">
        <f>[1]Monthly!B215</f>
        <v>49</v>
      </c>
      <c r="D219" s="44">
        <f t="shared" si="3"/>
        <v>5.8367346938775508</v>
      </c>
      <c r="E219" s="36"/>
      <c r="F219" s="37">
        <f>[1]Fiscal!C215</f>
        <v>570</v>
      </c>
    </row>
    <row r="220" spans="1:6" s="15" customFormat="1">
      <c r="A220" s="33" t="s">
        <v>129</v>
      </c>
      <c r="B220" s="37">
        <f>[1]Monthly!P216</f>
        <v>0</v>
      </c>
      <c r="C220" s="37">
        <f>[1]Monthly!B216</f>
        <v>18</v>
      </c>
      <c r="D220" s="44">
        <f t="shared" si="3"/>
        <v>-1</v>
      </c>
      <c r="E220" s="36"/>
      <c r="F220" s="37">
        <f>[1]Fiscal!C216</f>
        <v>0</v>
      </c>
    </row>
    <row r="221" spans="1:6" s="15" customFormat="1">
      <c r="A221" s="70" t="s">
        <v>130</v>
      </c>
      <c r="B221" s="53">
        <f>[1]Monthly!P217</f>
        <v>1876</v>
      </c>
      <c r="C221" s="53">
        <f>[1]Monthly!B217</f>
        <v>322</v>
      </c>
      <c r="D221" s="54">
        <f t="shared" si="3"/>
        <v>4.8260869565217392</v>
      </c>
      <c r="E221" s="36"/>
      <c r="F221" s="53">
        <f>[1]Fiscal!C217</f>
        <v>5842</v>
      </c>
    </row>
    <row r="222" spans="1:6" s="15" customFormat="1">
      <c r="A222" s="39" t="s">
        <v>131</v>
      </c>
      <c r="B222" s="40"/>
      <c r="C222" s="40">
        <f>[1]Monthly!B218</f>
        <v>0</v>
      </c>
      <c r="D222" s="41"/>
      <c r="E222" s="19"/>
      <c r="F222" s="40"/>
    </row>
    <row r="223" spans="1:6" s="15" customFormat="1">
      <c r="A223" s="24" t="s">
        <v>132</v>
      </c>
      <c r="B223" s="25">
        <f>[1]Monthly!P219</f>
        <v>807</v>
      </c>
      <c r="C223" s="25">
        <f>[1]Monthly!B219</f>
        <v>1073</v>
      </c>
      <c r="D223" s="26">
        <f t="shared" si="3"/>
        <v>-0.24790307548928239</v>
      </c>
      <c r="E223" s="23"/>
      <c r="F223" s="25">
        <f>[1]Fiscal!C219</f>
        <v>2548</v>
      </c>
    </row>
    <row r="224" spans="1:6" s="15" customFormat="1">
      <c r="A224" s="27" t="s">
        <v>133</v>
      </c>
      <c r="B224" s="28">
        <f>[1]Monthly!P220</f>
        <v>4153</v>
      </c>
      <c r="C224" s="28">
        <f>[1]Monthly!B220</f>
        <v>5024</v>
      </c>
      <c r="D224" s="29">
        <f t="shared" si="3"/>
        <v>-0.17336783439490447</v>
      </c>
      <c r="E224" s="30"/>
      <c r="F224" s="28">
        <f>[1]Fiscal!C220</f>
        <v>13122</v>
      </c>
    </row>
    <row r="225" spans="1:6" s="15" customFormat="1">
      <c r="A225" s="27" t="s">
        <v>134</v>
      </c>
      <c r="B225" s="28">
        <f>[1]Monthly!P221</f>
        <v>1485</v>
      </c>
      <c r="C225" s="28">
        <f>[1]Monthly!B221</f>
        <v>2414</v>
      </c>
      <c r="D225" s="29">
        <f t="shared" si="3"/>
        <v>-0.38483844241922122</v>
      </c>
      <c r="E225" s="30"/>
      <c r="F225" s="28">
        <f>[1]Fiscal!C221</f>
        <v>5413</v>
      </c>
    </row>
    <row r="226" spans="1:6" s="15" customFormat="1">
      <c r="A226" s="27" t="s">
        <v>135</v>
      </c>
      <c r="B226" s="28">
        <f>[1]Monthly!P222</f>
        <v>1396</v>
      </c>
      <c r="C226" s="28">
        <f>[1]Monthly!B222</f>
        <v>1961</v>
      </c>
      <c r="D226" s="29">
        <f t="shared" si="3"/>
        <v>-0.28811830698623153</v>
      </c>
      <c r="E226" s="30"/>
      <c r="F226" s="28">
        <f>[1]Fiscal!C222</f>
        <v>4481</v>
      </c>
    </row>
    <row r="227" spans="1:6" s="15" customFormat="1">
      <c r="A227" s="27" t="s">
        <v>136</v>
      </c>
      <c r="B227" s="28">
        <f>[1]Monthly!P223</f>
        <v>886</v>
      </c>
      <c r="C227" s="28">
        <f>[1]Monthly!B223</f>
        <v>944</v>
      </c>
      <c r="D227" s="29">
        <f t="shared" si="3"/>
        <v>-6.1440677966101698E-2</v>
      </c>
      <c r="E227" s="30"/>
      <c r="F227" s="28">
        <f>[1]Fiscal!C223</f>
        <v>2494</v>
      </c>
    </row>
    <row r="228" spans="1:6" s="15" customFormat="1">
      <c r="A228" s="27" t="s">
        <v>137</v>
      </c>
      <c r="B228" s="28">
        <f>[1]Monthly!P224</f>
        <v>329</v>
      </c>
      <c r="C228" s="28">
        <f>[1]Monthly!B224</f>
        <v>433</v>
      </c>
      <c r="D228" s="29">
        <f t="shared" si="3"/>
        <v>-0.24018475750577367</v>
      </c>
      <c r="E228" s="30"/>
      <c r="F228" s="28">
        <f>[1]Fiscal!C224</f>
        <v>1220</v>
      </c>
    </row>
    <row r="229" spans="1:6" s="15" customFormat="1">
      <c r="A229" s="27" t="s">
        <v>15</v>
      </c>
      <c r="B229" s="28">
        <f>[1]Monthly!P225</f>
        <v>17</v>
      </c>
      <c r="C229" s="28">
        <f>[1]Monthly!B225</f>
        <v>43</v>
      </c>
      <c r="D229" s="29">
        <f t="shared" si="3"/>
        <v>-0.60465116279069764</v>
      </c>
      <c r="E229" s="30"/>
      <c r="F229" s="28">
        <f>[1]Fiscal!C225</f>
        <v>92</v>
      </c>
    </row>
    <row r="230" spans="1:6" s="15" customFormat="1">
      <c r="A230" s="27" t="s">
        <v>16</v>
      </c>
      <c r="B230" s="28">
        <f>[1]Monthly!P226</f>
        <v>8</v>
      </c>
      <c r="C230" s="28">
        <f>[1]Monthly!B226</f>
        <v>6</v>
      </c>
      <c r="D230" s="29">
        <f t="shared" si="3"/>
        <v>0.33333333333333331</v>
      </c>
      <c r="E230" s="30"/>
      <c r="F230" s="28">
        <f>[1]Fiscal!C226</f>
        <v>26</v>
      </c>
    </row>
    <row r="231" spans="1:6" s="15" customFormat="1">
      <c r="A231" s="27" t="s">
        <v>17</v>
      </c>
      <c r="B231" s="28">
        <f>[1]Monthly!P227</f>
        <v>11</v>
      </c>
      <c r="C231" s="28">
        <f>[1]Monthly!B227</f>
        <v>32</v>
      </c>
      <c r="D231" s="29">
        <f t="shared" si="3"/>
        <v>-0.65625</v>
      </c>
      <c r="E231" s="30"/>
      <c r="F231" s="28">
        <f>[1]Fiscal!C227</f>
        <v>50</v>
      </c>
    </row>
    <row r="232" spans="1:6" s="15" customFormat="1">
      <c r="A232" s="27" t="s">
        <v>18</v>
      </c>
      <c r="B232" s="28">
        <f>[1]Monthly!P228</f>
        <v>5</v>
      </c>
      <c r="C232" s="28">
        <f>[1]Monthly!B228</f>
        <v>3</v>
      </c>
      <c r="D232" s="29">
        <f t="shared" si="3"/>
        <v>0.66666666666666663</v>
      </c>
      <c r="E232" s="30"/>
      <c r="F232" s="28">
        <f>[1]Fiscal!C228</f>
        <v>8</v>
      </c>
    </row>
    <row r="233" spans="1:6" s="15" customFormat="1">
      <c r="A233" s="27" t="s">
        <v>19</v>
      </c>
      <c r="B233" s="28">
        <f>[1]Monthly!P229</f>
        <v>31</v>
      </c>
      <c r="C233" s="28">
        <f>[1]Monthly!B229</f>
        <v>31</v>
      </c>
      <c r="D233" s="29">
        <f t="shared" si="3"/>
        <v>0</v>
      </c>
      <c r="E233" s="30"/>
      <c r="F233" s="28">
        <f>[1]Fiscal!C229</f>
        <v>82</v>
      </c>
    </row>
    <row r="234" spans="1:6" s="15" customFormat="1">
      <c r="A234" s="27" t="s">
        <v>20</v>
      </c>
      <c r="B234" s="28">
        <f>[1]Monthly!P230</f>
        <v>33</v>
      </c>
      <c r="C234" s="28">
        <f>[1]Monthly!B230</f>
        <v>34</v>
      </c>
      <c r="D234" s="29">
        <f t="shared" si="3"/>
        <v>-2.9411764705882353E-2</v>
      </c>
      <c r="E234" s="30"/>
      <c r="F234" s="28">
        <f>[1]Fiscal!C230</f>
        <v>94</v>
      </c>
    </row>
    <row r="235" spans="1:6" s="15" customFormat="1">
      <c r="A235" s="24" t="s">
        <v>21</v>
      </c>
      <c r="B235" s="25">
        <f>[1]Monthly!P231</f>
        <v>530</v>
      </c>
      <c r="C235" s="25">
        <f>[1]Monthly!B231</f>
        <v>0</v>
      </c>
      <c r="D235" s="26"/>
      <c r="E235" s="23"/>
      <c r="F235" s="25">
        <f>[1]Fiscal!C231</f>
        <v>782</v>
      </c>
    </row>
    <row r="236" spans="1:6" s="15" customFormat="1">
      <c r="A236" s="24" t="s">
        <v>138</v>
      </c>
      <c r="B236" s="25">
        <f>[1]Monthly!P232</f>
        <v>149</v>
      </c>
      <c r="C236" s="25">
        <f>[1]Monthly!B232</f>
        <v>95</v>
      </c>
      <c r="D236" s="26">
        <f t="shared" si="3"/>
        <v>0.56842105263157894</v>
      </c>
      <c r="E236" s="23"/>
      <c r="F236" s="25">
        <f>[1]Fiscal!C232</f>
        <v>342</v>
      </c>
    </row>
    <row r="237" spans="1:6" s="15" customFormat="1">
      <c r="A237" s="24" t="s">
        <v>139</v>
      </c>
      <c r="B237" s="25">
        <f>[1]Monthly!P233</f>
        <v>104</v>
      </c>
      <c r="C237" s="25">
        <f>[1]Monthly!B233</f>
        <v>62</v>
      </c>
      <c r="D237" s="26">
        <f t="shared" si="3"/>
        <v>0.67741935483870963</v>
      </c>
      <c r="E237" s="23"/>
      <c r="F237" s="25">
        <f>[1]Fiscal!C233</f>
        <v>307</v>
      </c>
    </row>
    <row r="238" spans="1:6" s="15" customFormat="1">
      <c r="A238" s="70" t="s">
        <v>140</v>
      </c>
      <c r="B238" s="53">
        <f>[1]Monthly!P234</f>
        <v>9944</v>
      </c>
      <c r="C238" s="53">
        <f>[1]Monthly!B234</f>
        <v>12155</v>
      </c>
      <c r="D238" s="54">
        <f t="shared" si="3"/>
        <v>-0.18190045248868777</v>
      </c>
      <c r="E238" s="36"/>
      <c r="F238" s="53">
        <f>[1]Fiscal!C234</f>
        <v>31061</v>
      </c>
    </row>
    <row r="239" spans="1:6" s="15" customFormat="1">
      <c r="A239" s="77" t="s">
        <v>141</v>
      </c>
      <c r="B239" s="78">
        <f>[1]Monthly!P235</f>
        <v>181</v>
      </c>
      <c r="C239" s="78">
        <f>[1]Monthly!B235</f>
        <v>259</v>
      </c>
      <c r="D239" s="79">
        <f t="shared" si="3"/>
        <v>-0.30115830115830117</v>
      </c>
      <c r="E239" s="55"/>
      <c r="F239" s="78">
        <f>[1]Fiscal!C235</f>
        <v>518</v>
      </c>
    </row>
    <row r="240" spans="1:6" s="15" customFormat="1">
      <c r="A240" s="11" t="s">
        <v>142</v>
      </c>
      <c r="B240" s="12"/>
      <c r="C240" s="12"/>
      <c r="D240" s="13"/>
      <c r="E240" s="14"/>
      <c r="F240" s="12"/>
    </row>
    <row r="241" spans="1:6" s="15" customFormat="1">
      <c r="A241" s="24" t="s">
        <v>143</v>
      </c>
      <c r="B241" s="80">
        <f>[1]Monthly!P237</f>
        <v>109</v>
      </c>
      <c r="C241" s="80">
        <f>[1]Monthly!B237</f>
        <v>65.099999999999994</v>
      </c>
      <c r="D241" s="81">
        <f t="shared" si="3"/>
        <v>0.67434715821812607</v>
      </c>
      <c r="E241" s="82"/>
      <c r="F241" s="80">
        <f>[1]Fiscal!C237</f>
        <v>257</v>
      </c>
    </row>
    <row r="242" spans="1:6" s="15" customFormat="1">
      <c r="A242" s="27" t="s">
        <v>144</v>
      </c>
      <c r="B242" s="47">
        <f>[1]Monthly!P238</f>
        <v>743.58</v>
      </c>
      <c r="C242" s="47">
        <f>[1]Monthly!B238</f>
        <v>950.11</v>
      </c>
      <c r="D242" s="48">
        <f t="shared" si="3"/>
        <v>-0.21737483028280932</v>
      </c>
      <c r="E242" s="82"/>
      <c r="F242" s="80">
        <f>[1]Fiscal!C238</f>
        <v>3103.18</v>
      </c>
    </row>
    <row r="243" spans="1:6" s="15" customFormat="1">
      <c r="A243" s="27" t="s">
        <v>145</v>
      </c>
      <c r="B243" s="47">
        <f>[1]Monthly!P239</f>
        <v>1741.8</v>
      </c>
      <c r="C243" s="47">
        <f>[1]Monthly!B239</f>
        <v>1501.67</v>
      </c>
      <c r="D243" s="48">
        <f t="shared" si="3"/>
        <v>0.15990863505297426</v>
      </c>
      <c r="E243" s="82"/>
      <c r="F243" s="80">
        <f>[1]Fiscal!C239</f>
        <v>5217.74</v>
      </c>
    </row>
    <row r="244" spans="1:6" s="15" customFormat="1">
      <c r="A244" s="27" t="s">
        <v>137</v>
      </c>
      <c r="B244" s="47">
        <f>[1]Monthly!P240</f>
        <v>158.65</v>
      </c>
      <c r="C244" s="47">
        <f>[1]Monthly!B240</f>
        <v>211.47</v>
      </c>
      <c r="D244" s="48">
        <f t="shared" si="3"/>
        <v>-0.24977538185085352</v>
      </c>
      <c r="E244" s="82"/>
      <c r="F244" s="80">
        <f>[1]Fiscal!C240</f>
        <v>436.85</v>
      </c>
    </row>
    <row r="245" spans="1:6" s="15" customFormat="1">
      <c r="A245" s="24" t="s">
        <v>139</v>
      </c>
      <c r="B245" s="47">
        <f>[1]Monthly!P241</f>
        <v>4830</v>
      </c>
      <c r="C245" s="47">
        <f>[1]Monthly!B241</f>
        <v>3473</v>
      </c>
      <c r="D245" s="48">
        <f t="shared" si="3"/>
        <v>0.39072847682119205</v>
      </c>
      <c r="E245" s="82"/>
      <c r="F245" s="80">
        <f>[1]Fiscal!C241</f>
        <v>15190</v>
      </c>
    </row>
    <row r="246" spans="1:6" s="15" customFormat="1">
      <c r="A246" s="24" t="s">
        <v>146</v>
      </c>
      <c r="B246" s="47">
        <f>[1]Monthly!P242</f>
        <v>250</v>
      </c>
      <c r="C246" s="47">
        <f>[1]Monthly!B242</f>
        <v>7625</v>
      </c>
      <c r="D246" s="48">
        <f t="shared" si="3"/>
        <v>-0.96721311475409832</v>
      </c>
      <c r="E246" s="82"/>
      <c r="F246" s="80">
        <f>[1]Fiscal!C242</f>
        <v>2800</v>
      </c>
    </row>
    <row r="247" spans="1:6" s="15" customFormat="1">
      <c r="A247" s="24" t="s">
        <v>147</v>
      </c>
      <c r="B247" s="47">
        <f>[1]Monthly!P243</f>
        <v>1649.45</v>
      </c>
      <c r="C247" s="47">
        <f>[1]Monthly!B243</f>
        <v>2129</v>
      </c>
      <c r="D247" s="48">
        <f t="shared" si="3"/>
        <v>-0.22524659464537339</v>
      </c>
      <c r="E247" s="82"/>
      <c r="F247" s="80">
        <f>[1]Fiscal!C243</f>
        <v>4526.75</v>
      </c>
    </row>
    <row r="248" spans="1:6" s="15" customFormat="1">
      <c r="A248" s="24" t="s">
        <v>148</v>
      </c>
      <c r="B248" s="47">
        <f>[1]Monthly!P244</f>
        <v>542</v>
      </c>
      <c r="C248" s="47">
        <f>[1]Monthly!B244</f>
        <v>107.5</v>
      </c>
      <c r="D248" s="48">
        <f t="shared" si="3"/>
        <v>4.0418604651162795</v>
      </c>
      <c r="E248" s="82"/>
      <c r="F248" s="80">
        <f>[1]Fiscal!C244</f>
        <v>1696</v>
      </c>
    </row>
    <row r="249" spans="1:6" s="15" customFormat="1">
      <c r="A249" s="24" t="s">
        <v>149</v>
      </c>
      <c r="B249" s="47">
        <f>[1]Monthly!P245</f>
        <v>2809</v>
      </c>
      <c r="C249" s="47">
        <f>[1]Monthly!B245</f>
        <v>5167</v>
      </c>
      <c r="D249" s="48">
        <f t="shared" si="3"/>
        <v>-0.45635765434488096</v>
      </c>
      <c r="E249" s="82"/>
      <c r="F249" s="80">
        <f>[1]Fiscal!C245</f>
        <v>4624.1499999999996</v>
      </c>
    </row>
    <row r="250" spans="1:6" s="15" customFormat="1">
      <c r="A250" s="70" t="s">
        <v>150</v>
      </c>
      <c r="B250" s="53">
        <f>[1]Monthly!P246</f>
        <v>12833.480000000001</v>
      </c>
      <c r="C250" s="53">
        <f>[1]Monthly!B246</f>
        <v>21229.85</v>
      </c>
      <c r="D250" s="54">
        <f t="shared" si="3"/>
        <v>-0.39549831958303983</v>
      </c>
      <c r="E250" s="36"/>
      <c r="F250" s="53">
        <f>[1]Fiscal!C246</f>
        <v>37851.67</v>
      </c>
    </row>
  </sheetData>
  <pageMargins left="0.4" right="0.4" top="0.4" bottom="0.4" header="0.3" footer="0.3"/>
  <pageSetup scale="88" orientation="portrait" horizontalDpi="4294967295" verticalDpi="4294967295" r:id="rId1"/>
  <rowBreaks count="5" manualBreakCount="5">
    <brk id="42" max="16383" man="1"/>
    <brk id="88" max="5" man="1"/>
    <brk id="136" max="16383" man="1"/>
    <brk id="179" max="16383" man="1"/>
    <brk id="22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A6511BE90BD3409F3BAECE42909539" ma:contentTypeVersion="13" ma:contentTypeDescription="Create a new document." ma:contentTypeScope="" ma:versionID="c23c3920501033ec9a6ebae507bc4cec">
  <xsd:schema xmlns:xsd="http://www.w3.org/2001/XMLSchema" xmlns:xs="http://www.w3.org/2001/XMLSchema" xmlns:p="http://schemas.microsoft.com/office/2006/metadata/properties" xmlns:ns2="40529776-1cc5-4192-899a-0fa85daeb57c" xmlns:ns3="579d4948-2972-4378-a243-8eee2ad2be64" targetNamespace="http://schemas.microsoft.com/office/2006/metadata/properties" ma:root="true" ma:fieldsID="e8d31e8bb3d058d9e449edcd2810a3c8" ns2:_="" ns3:_="">
    <xsd:import namespace="40529776-1cc5-4192-899a-0fa85daeb57c"/>
    <xsd:import namespace="579d4948-2972-4378-a243-8eee2ad2be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29776-1cc5-4192-899a-0fa85daeb5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3d0a904-fdcd-458a-a62f-7b2a24767b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d4948-2972-4378-a243-8eee2ad2be6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4699319-ec62-4a4d-955e-56408b5b109b}" ma:internalName="TaxCatchAll" ma:showField="CatchAllData" ma:web="579d4948-2972-4378-a243-8eee2ad2be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9d4948-2972-4378-a243-8eee2ad2be64" xsi:nil="true"/>
    <lcf76f155ced4ddcb4097134ff3c332f xmlns="40529776-1cc5-4192-899a-0fa85daeb57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A564933-12B8-49C9-881C-C7765852F2AE}"/>
</file>

<file path=customXml/itemProps2.xml><?xml version="1.0" encoding="utf-8"?>
<ds:datastoreItem xmlns:ds="http://schemas.openxmlformats.org/officeDocument/2006/customXml" ds:itemID="{804192CC-C1A9-4A10-90E8-22FB3EB18C02}"/>
</file>

<file path=customXml/itemProps3.xml><?xml version="1.0" encoding="utf-8"?>
<ds:datastoreItem xmlns:ds="http://schemas.openxmlformats.org/officeDocument/2006/customXml" ds:itemID="{40C18EB2-AF73-491C-9619-354D3D0C84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Leslie Wood</dc:creator>
  <cp:keywords/>
  <dc:description/>
  <cp:lastModifiedBy>Elizabeth Jonkel</cp:lastModifiedBy>
  <cp:revision/>
  <dcterms:created xsi:type="dcterms:W3CDTF">2025-10-16T20:34:18Z</dcterms:created>
  <dcterms:modified xsi:type="dcterms:W3CDTF">2025-10-16T21:26:32Z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0x010100EEA6511BE90BD3409F3BAECE42909539</vt:lpwstr>
  </property>
  <property fmtid="{D5CDD505-2E9C-101B-9397-08002B2CF9AE}" pid="3" name="MediaServiceImageTags">
    <vt:lpwstr/>
  </property>
</Properties>
</file>